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66" i="63"/>
  <c r="AB50"/>
  <c r="AB70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27" i="63" l="1"/>
  <c r="C99" i="56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N38"/>
  <c r="N42"/>
  <c r="N46"/>
  <c r="N54"/>
  <c r="N58"/>
  <c r="N62"/>
  <c r="N66"/>
  <c r="N70"/>
  <c r="O70" s="1"/>
  <c r="N74"/>
  <c r="N78"/>
  <c r="O78" s="1"/>
  <c r="N9"/>
  <c r="N13"/>
  <c r="N25"/>
  <c r="N29"/>
  <c r="O29" s="1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O75" s="1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I99"/>
  <c r="N81"/>
  <c r="O81" s="1"/>
  <c r="N82"/>
  <c r="O82" s="1"/>
  <c r="N85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V32"/>
  <c r="O32"/>
  <c r="V40"/>
  <c r="V59"/>
  <c r="V16"/>
  <c r="O16"/>
  <c r="V31"/>
  <c r="V43"/>
  <c r="V87"/>
  <c r="V98"/>
  <c r="O98"/>
  <c r="V10" i="56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80"/>
  <c r="O92"/>
  <c r="O57" i="56"/>
  <c r="O65"/>
  <c r="O73"/>
  <c r="V3" i="55"/>
  <c r="V62"/>
  <c r="V74"/>
  <c r="V82"/>
  <c r="V6" i="5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V75"/>
  <c r="V78"/>
  <c r="V83"/>
  <c r="V86"/>
  <c r="V91"/>
  <c r="V94"/>
  <c r="V68" i="57"/>
  <c r="V13" i="58"/>
  <c r="V12" i="55"/>
  <c r="V17"/>
  <c r="V28"/>
  <c r="V44"/>
  <c r="V60"/>
  <c r="V90"/>
  <c r="V95"/>
  <c r="V11" i="56"/>
  <c r="O11"/>
  <c r="V18"/>
  <c r="O18"/>
  <c r="V27"/>
  <c r="O27"/>
  <c r="V32"/>
  <c r="V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V71"/>
  <c r="V74"/>
  <c r="O74"/>
  <c r="V79"/>
  <c r="V82"/>
  <c r="V87"/>
  <c r="V90"/>
  <c r="V95"/>
  <c r="V98"/>
  <c r="J99" i="55"/>
  <c r="G6"/>
  <c r="O7"/>
  <c r="N24"/>
  <c r="N40"/>
  <c r="O40" s="1"/>
  <c r="N56"/>
  <c r="O96"/>
  <c r="O56" i="56"/>
  <c r="V25" i="58"/>
  <c r="V38"/>
  <c r="V86"/>
  <c r="V75" i="5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37"/>
  <c r="V50"/>
  <c r="V66"/>
  <c r="V69"/>
  <c r="V82"/>
  <c r="V98"/>
  <c r="V68" i="55"/>
  <c r="V76"/>
  <c r="V80"/>
  <c r="V84"/>
  <c r="V88"/>
  <c r="V92"/>
  <c r="V96"/>
  <c r="F3" i="56"/>
  <c r="F99" s="1"/>
  <c r="V5"/>
  <c r="V13"/>
  <c r="V17"/>
  <c r="V21"/>
  <c r="V25"/>
  <c r="V29"/>
  <c r="V37"/>
  <c r="V41"/>
  <c r="V45"/>
  <c r="V49"/>
  <c r="V53"/>
  <c r="V57"/>
  <c r="V61"/>
  <c r="V65"/>
  <c r="V69"/>
  <c r="V73"/>
  <c r="V77"/>
  <c r="V81"/>
  <c r="V89"/>
  <c r="V93"/>
  <c r="V97"/>
  <c r="N3" i="57"/>
  <c r="V30" i="58"/>
  <c r="O30"/>
  <c r="V46"/>
  <c r="V49"/>
  <c r="V78"/>
  <c r="V81"/>
  <c r="V94"/>
  <c r="N3" i="56"/>
  <c r="G88" i="57"/>
  <c r="N90"/>
  <c r="F91"/>
  <c r="K99" i="58"/>
  <c r="U99"/>
  <c r="F9"/>
  <c r="F17"/>
  <c r="V26"/>
  <c r="V29"/>
  <c r="O29"/>
  <c r="V42"/>
  <c r="V61"/>
  <c r="O61"/>
  <c r="V74"/>
  <c r="O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42"/>
  <c r="O26"/>
  <c r="O44" i="57"/>
  <c r="V65" i="58"/>
  <c r="O38" i="55"/>
  <c r="O95"/>
  <c r="O86"/>
  <c r="O78"/>
  <c r="O46"/>
  <c r="V45" i="58"/>
  <c r="V21"/>
  <c r="G11"/>
  <c r="V11" s="1"/>
  <c r="O87" i="55"/>
  <c r="O71"/>
  <c r="O27"/>
  <c r="O66" i="56"/>
  <c r="O26"/>
  <c r="O6"/>
  <c r="O66" i="58"/>
  <c r="O53"/>
  <c r="O37"/>
  <c r="O9"/>
  <c r="O93"/>
  <c r="O41" i="56"/>
  <c r="O13"/>
  <c r="O9"/>
  <c r="O43" i="55"/>
  <c r="O13" i="57"/>
  <c r="O48"/>
  <c r="O64"/>
  <c r="O11"/>
  <c r="O40"/>
  <c r="O96" i="56"/>
  <c r="O85"/>
  <c r="V33"/>
  <c r="V9"/>
  <c r="G72" i="55"/>
  <c r="G64"/>
  <c r="O62"/>
  <c r="G56"/>
  <c r="V56" s="1"/>
  <c r="G47"/>
  <c r="V47" s="1"/>
  <c r="G9"/>
  <c r="V9" s="1"/>
  <c r="O24"/>
  <c r="G12" i="56"/>
  <c r="V12" s="1"/>
  <c r="G8"/>
  <c r="V8" s="1"/>
  <c r="E99"/>
  <c r="G4"/>
  <c r="V4" s="1"/>
  <c r="O25"/>
  <c r="V94" i="55"/>
  <c r="O67"/>
  <c r="O66"/>
  <c r="O63"/>
  <c r="E99"/>
  <c r="O39"/>
  <c r="O83"/>
  <c r="O59"/>
  <c r="O30"/>
  <c r="D99"/>
  <c r="O97" i="58"/>
  <c r="O57"/>
  <c r="G27"/>
  <c r="O27" s="1"/>
  <c r="G69" i="57"/>
  <c r="O69" s="1"/>
  <c r="O56"/>
  <c r="V40"/>
  <c r="G91" i="58"/>
  <c r="G75"/>
  <c r="V75" s="1"/>
  <c r="G59"/>
  <c r="G43"/>
  <c r="E99"/>
  <c r="O17"/>
  <c r="V93"/>
  <c r="V41"/>
  <c r="D99"/>
  <c r="V5"/>
  <c r="G98" i="57"/>
  <c r="V98" s="1"/>
  <c r="G93"/>
  <c r="V93" s="1"/>
  <c r="G77"/>
  <c r="V77" s="1"/>
  <c r="G61"/>
  <c r="V61" s="1"/>
  <c r="G53"/>
  <c r="O53" s="1"/>
  <c r="G45"/>
  <c r="O45" s="1"/>
  <c r="G37"/>
  <c r="G29"/>
  <c r="V29" s="1"/>
  <c r="G25"/>
  <c r="V25" s="1"/>
  <c r="G21"/>
  <c r="V21" s="1"/>
  <c r="G9"/>
  <c r="V9" s="1"/>
  <c r="G5"/>
  <c r="V5" s="1"/>
  <c r="O2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27" i="58" l="1"/>
  <c r="O56" i="55"/>
  <c r="O4" i="56"/>
  <c r="O72" i="55"/>
  <c r="V72"/>
  <c r="O64"/>
  <c r="V64"/>
  <c r="O47"/>
  <c r="O9"/>
  <c r="O49"/>
  <c r="O12" i="56"/>
  <c r="O8"/>
  <c r="O16"/>
  <c r="O77" i="57"/>
  <c r="V45"/>
  <c r="O91" i="58"/>
  <c r="V91"/>
  <c r="O80"/>
  <c r="O75"/>
  <c r="V59"/>
  <c r="O59"/>
  <c r="V43"/>
  <c r="O43"/>
  <c r="O56"/>
  <c r="O98" i="57"/>
  <c r="O93"/>
  <c r="O61"/>
  <c r="V53"/>
  <c r="O37"/>
  <c r="V37"/>
  <c r="O2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DB83" s="1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95"/>
  <c r="CM7"/>
  <c r="DA7"/>
  <c r="CO93"/>
  <c r="CM95"/>
  <c r="CT95"/>
  <c r="DA95"/>
  <c r="BY46"/>
  <c r="BY58"/>
  <c r="BY66"/>
  <c r="BY86"/>
  <c r="DB95"/>
  <c r="DB87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DI4" s="1"/>
  <c r="E4" i="40" s="1"/>
  <c r="CO5" i="54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DG96" s="1"/>
  <c r="C96" i="40" s="1"/>
  <c r="AY93" i="54"/>
  <c r="AY70"/>
  <c r="DG70" s="1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BF17"/>
  <c r="DH17" s="1"/>
  <c r="D17" i="40" s="1"/>
  <c r="BF30" i="54"/>
  <c r="DJ34"/>
  <c r="F34" i="40" s="1"/>
  <c r="BF49" i="54"/>
  <c r="BF4"/>
  <c r="BF6"/>
  <c r="BF8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AY8"/>
  <c r="AY9"/>
  <c r="DG9" s="1"/>
  <c r="C9" i="40" s="1"/>
  <c r="AY15" i="54"/>
  <c r="AY17"/>
  <c r="AY19"/>
  <c r="DJ19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H58"/>
  <c r="D58" i="40" s="1"/>
  <c r="AY62" i="54"/>
  <c r="DI62"/>
  <c r="E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CE36"/>
  <c r="AY39"/>
  <c r="DG39" s="1"/>
  <c r="C39" i="40" s="1"/>
  <c r="AY44" i="54"/>
  <c r="AY53"/>
  <c r="CE53"/>
  <c r="AY59"/>
  <c r="DG59" s="1"/>
  <c r="C59" i="40" s="1"/>
  <c r="AY61" i="54"/>
  <c r="DJ66"/>
  <c r="F66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AY42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H8" i="54"/>
  <c r="D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J96"/>
  <c r="F96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22" i="54" l="1"/>
  <c r="CB10"/>
  <c r="CW15"/>
  <c r="CI15"/>
  <c r="CP7"/>
  <c r="CP91"/>
  <c r="CI68"/>
  <c r="CW46"/>
  <c r="CW48"/>
  <c r="CB30"/>
  <c r="CB41"/>
  <c r="CI26"/>
  <c r="CB25"/>
  <c r="DD33"/>
  <c r="CP30"/>
  <c r="CB22"/>
  <c r="DD26"/>
  <c r="DD15"/>
  <c r="DD13"/>
  <c r="DD10"/>
  <c r="DD90"/>
  <c r="DD87"/>
  <c r="DD71"/>
  <c r="DD55"/>
  <c r="DD20"/>
  <c r="DD62"/>
  <c r="DD41"/>
  <c r="DD29"/>
  <c r="E5" i="40"/>
  <c r="DK5" i="54"/>
  <c r="DK6"/>
  <c r="CW16"/>
  <c r="CP44"/>
  <c r="CP36"/>
  <c r="CP35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Q6" i="44"/>
  <c r="V85" i="52"/>
  <c r="V96"/>
  <c r="M96" i="28" s="1"/>
  <c r="V86" i="52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M82" i="28" s="1"/>
  <c r="V78" i="52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M67" i="28" s="1"/>
  <c r="V63" i="52"/>
  <c r="V59"/>
  <c r="V55"/>
  <c r="V51"/>
  <c r="M51" i="28" s="1"/>
  <c r="V47" i="52"/>
  <c r="V43"/>
  <c r="V39"/>
  <c r="V35"/>
  <c r="M35" i="28" s="1"/>
  <c r="V31" i="52"/>
  <c r="V27"/>
  <c r="V23"/>
  <c r="V19"/>
  <c r="M19" i="28" s="1"/>
  <c r="V15" i="52"/>
  <c r="V11"/>
  <c r="V7"/>
  <c r="V3"/>
  <c r="V84"/>
  <c r="V80"/>
  <c r="V76"/>
  <c r="V72"/>
  <c r="V68"/>
  <c r="V64"/>
  <c r="V60"/>
  <c r="V56"/>
  <c r="M56" i="28" s="1"/>
  <c r="V52" i="52"/>
  <c r="V48"/>
  <c r="V44"/>
  <c r="V40"/>
  <c r="M40" i="28" s="1"/>
  <c r="V36" i="52"/>
  <c r="V32"/>
  <c r="V28"/>
  <c r="V24"/>
  <c r="M24" i="28" s="1"/>
  <c r="V20" i="52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84"/>
  <c r="M64" i="27"/>
  <c r="M48"/>
  <c r="M32"/>
  <c r="M16"/>
  <c r="M4" i="29"/>
  <c r="M77" i="28"/>
  <c r="M65" i="29"/>
  <c r="M61" i="28"/>
  <c r="M45"/>
  <c r="M33" i="29"/>
  <c r="M98"/>
  <c r="M94" i="28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59" i="27"/>
  <c r="M59" i="29"/>
  <c r="M59" i="28"/>
  <c r="M55" i="27"/>
  <c r="M51"/>
  <c r="M43"/>
  <c r="M43" i="29"/>
  <c r="M43" i="28"/>
  <c r="M39"/>
  <c r="M39" i="27"/>
  <c r="M35"/>
  <c r="M35" i="24"/>
  <c r="M35" i="29"/>
  <c r="M27" i="27"/>
  <c r="M27" i="29"/>
  <c r="M27" i="28"/>
  <c r="M23" i="29"/>
  <c r="M23" i="28"/>
  <c r="M23" i="27"/>
  <c r="M19"/>
  <c r="M19" i="24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/>
  <c r="M56" i="24"/>
  <c r="M56" i="29"/>
  <c r="M52"/>
  <c r="M44" i="24"/>
  <c r="M44" i="29"/>
  <c r="M44" i="28"/>
  <c r="M44" i="27"/>
  <c r="M40"/>
  <c r="M40" i="24"/>
  <c r="M40" i="29"/>
  <c r="M36"/>
  <c r="M28" i="24"/>
  <c r="M28" i="29"/>
  <c r="M28" i="28"/>
  <c r="M28" i="27"/>
  <c r="M24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57"/>
  <c r="M41"/>
  <c r="M29"/>
  <c r="M25"/>
  <c r="M13"/>
  <c r="M9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V101"/>
  <c r="AM100"/>
  <c r="V100"/>
  <c r="AM99"/>
  <c r="AM98"/>
  <c r="V98"/>
  <c r="V97"/>
  <c r="AM96"/>
  <c r="V96"/>
  <c r="AM95"/>
  <c r="AM94"/>
  <c r="V94"/>
  <c r="V93"/>
  <c r="AM92"/>
  <c r="V92"/>
  <c r="AM91"/>
  <c r="AM90"/>
  <c r="V90"/>
  <c r="V89"/>
  <c r="AM88"/>
  <c r="V88"/>
  <c r="AM87"/>
  <c r="AM86"/>
  <c r="V86"/>
  <c r="V85"/>
  <c r="AM84"/>
  <c r="V84"/>
  <c r="AM83"/>
  <c r="AM81"/>
  <c r="V81"/>
  <c r="V80"/>
  <c r="AM79"/>
  <c r="V78"/>
  <c r="V77"/>
  <c r="AM75"/>
  <c r="V74"/>
  <c r="V72"/>
  <c r="AM71"/>
  <c r="V70"/>
  <c r="V69"/>
  <c r="V68"/>
  <c r="AM67"/>
  <c r="AM65"/>
  <c r="V64"/>
  <c r="V62"/>
  <c r="AM59"/>
  <c r="V58"/>
  <c r="AM55"/>
  <c r="V54"/>
  <c r="V52"/>
  <c r="AM51"/>
  <c r="V50"/>
  <c r="V48"/>
  <c r="AM47"/>
  <c r="V47"/>
  <c r="V45"/>
  <c r="AM43"/>
  <c r="AM41"/>
  <c r="V40"/>
  <c r="AM39"/>
  <c r="V37"/>
  <c r="V36"/>
  <c r="AM35"/>
  <c r="V33"/>
  <c r="V32"/>
  <c r="V30"/>
  <c r="V29"/>
  <c r="AM27"/>
  <c r="V26"/>
  <c r="V24"/>
  <c r="AM23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4" i="27" l="1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8"/>
  <c r="AD18" s="1"/>
  <c r="AC26"/>
  <c r="AD26" s="1"/>
  <c r="AC34"/>
  <c r="AD34" s="1"/>
  <c r="AC46"/>
  <c r="AD46" s="1"/>
  <c r="AC58"/>
  <c r="AD58" s="1"/>
  <c r="AC70"/>
  <c r="AC82"/>
  <c r="AD82" s="1"/>
  <c r="AC90"/>
  <c r="AD90" s="1"/>
  <c r="AC13"/>
  <c r="AD13" s="1"/>
  <c r="AC25"/>
  <c r="AD25" s="1"/>
  <c r="AC41"/>
  <c r="AD41" s="1"/>
  <c r="AC57"/>
  <c r="AD57" s="1"/>
  <c r="AC77"/>
  <c r="AD77" s="1"/>
  <c r="AC93"/>
  <c r="AD93" s="1"/>
  <c r="AC10"/>
  <c r="AD10" s="1"/>
  <c r="AC42"/>
  <c r="AD42" s="1"/>
  <c r="AC62"/>
  <c r="AD62" s="1"/>
  <c r="AC78"/>
  <c r="AD78" s="1"/>
  <c r="AC94"/>
  <c r="AD94" s="1"/>
  <c r="AC5"/>
  <c r="AD5" s="1"/>
  <c r="AC21"/>
  <c r="AD21" s="1"/>
  <c r="AC33"/>
  <c r="AD33" s="1"/>
  <c r="AC49"/>
  <c r="AD49" s="1"/>
  <c r="AC61"/>
  <c r="AD61" s="1"/>
  <c r="AC69"/>
  <c r="AD69" s="1"/>
  <c r="AC85"/>
  <c r="AD85" s="1"/>
  <c r="AC9"/>
  <c r="AD9" s="1"/>
  <c r="AC45"/>
  <c r="AD45" s="1"/>
  <c r="AC73"/>
  <c r="AD7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4"/>
  <c r="AD14" s="1"/>
  <c r="AC22"/>
  <c r="AD22" s="1"/>
  <c r="AC30"/>
  <c r="AC38"/>
  <c r="AD38" s="1"/>
  <c r="AC50"/>
  <c r="AD50" s="1"/>
  <c r="AC54"/>
  <c r="AD54" s="1"/>
  <c r="AC66"/>
  <c r="AD66" s="1"/>
  <c r="AC74"/>
  <c r="AD74" s="1"/>
  <c r="AC86"/>
  <c r="AD86" s="1"/>
  <c r="AC98"/>
  <c r="AD98" s="1"/>
  <c r="AC17"/>
  <c r="AD17" s="1"/>
  <c r="AC29"/>
  <c r="AD29" s="1"/>
  <c r="AC37"/>
  <c r="AD37" s="1"/>
  <c r="AC53"/>
  <c r="AD53" s="1"/>
  <c r="AC65"/>
  <c r="AD65" s="1"/>
  <c r="AC81"/>
  <c r="AD81" s="1"/>
  <c r="AC89"/>
  <c r="AD89" s="1"/>
  <c r="AE99" i="28"/>
  <c r="AE99" i="27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0"/>
  <c r="AD7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11"/>
  <c r="BA99" i="31"/>
  <c r="L99" i="28"/>
  <c r="AC3"/>
  <c r="L99" i="27"/>
  <c r="L99" i="26"/>
  <c r="AC3"/>
  <c r="BA99" i="5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4"/>
  <c r="AD3" s="1"/>
  <c r="AC5" i="27"/>
  <c r="AD5" s="1"/>
  <c r="AC4" i="26"/>
  <c r="AD4" s="1"/>
  <c r="AC5" i="28"/>
  <c r="AD5" s="1"/>
  <c r="AD3"/>
  <c r="AC4" i="24"/>
  <c r="AD4" s="1"/>
  <c r="AC4" i="28"/>
  <c r="AD4" s="1"/>
  <c r="AD3" i="26"/>
  <c r="AC3" i="29"/>
  <c r="AD3" s="1"/>
  <c r="AC3" i="27"/>
  <c r="AD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7"/>
  <c r="AD9" s="1"/>
  <c r="AC9" i="24"/>
  <c r="AD9" s="1"/>
  <c r="AC8" i="29"/>
  <c r="AD8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1" i="26"/>
  <c r="AD11" s="1"/>
  <c r="AC12" i="29"/>
  <c r="AD12" s="1"/>
  <c r="AC12" i="24"/>
  <c r="AD12" s="1"/>
  <c r="AC12" i="27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8"/>
  <c r="AD14" s="1"/>
  <c r="AC14" i="29"/>
  <c r="AD14" s="1"/>
  <c r="AC14" i="27"/>
  <c r="AD14" s="1"/>
  <c r="AC13" i="26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C15" i="28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7" i="26"/>
  <c r="AD17" s="1"/>
  <c r="AC18" i="27"/>
  <c r="AD18" s="1"/>
  <c r="G19" i="44"/>
  <c r="J18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C20" i="24"/>
  <c r="AD20" s="1"/>
  <c r="AC19" i="26"/>
  <c r="AD19" s="1"/>
  <c r="AC20" i="29"/>
  <c r="AD20" s="1"/>
  <c r="J20" i="44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C21" i="28"/>
  <c r="AD21" s="1"/>
  <c r="AC20" i="26"/>
  <c r="AD20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8"/>
  <c r="AD22" s="1"/>
  <c r="AC21" i="26"/>
  <c r="AD21" s="1"/>
  <c r="AC22" i="29"/>
  <c r="AD22" s="1"/>
  <c r="AC22" i="27"/>
  <c r="AD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2" i="26"/>
  <c r="AD22" s="1"/>
  <c r="AC23" i="24"/>
  <c r="AD23" s="1"/>
  <c r="AC23" i="29"/>
  <c r="AD23" s="1"/>
  <c r="AC23" i="27"/>
  <c r="AD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J24" i="44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8" l="1"/>
  <c r="AD25" s="1"/>
  <c r="AC25" i="27"/>
  <c r="AD25" s="1"/>
  <c r="AC25" i="29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V22" i="62"/>
  <c r="AC26" i="28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4"/>
  <c r="AD27" s="1"/>
  <c r="AC27" i="29"/>
  <c r="AD27" s="1"/>
  <c r="AC27" i="28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9"/>
  <c r="AD28" s="1"/>
  <c r="AC28" i="28"/>
  <c r="AD28" s="1"/>
  <c r="AC28" i="24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C29" i="27"/>
  <c r="AD29" s="1"/>
  <c r="AC29" i="28"/>
  <c r="AD29" s="1"/>
  <c r="AC28" i="26"/>
  <c r="AD28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4"/>
  <c r="AD32" s="1"/>
  <c r="AC32" i="28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8"/>
  <c r="AD36" s="1"/>
  <c r="AC36" i="27"/>
  <c r="AD36" s="1"/>
  <c r="AC35" i="26"/>
  <c r="AD35" s="1"/>
  <c r="AC36" i="29"/>
  <c r="AD36" s="1"/>
  <c r="J36" i="44"/>
  <c r="V33" i="6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C36" i="26"/>
  <c r="AD36" s="1"/>
  <c r="AC37" i="24"/>
  <c r="AD37" s="1"/>
  <c r="AC37" i="29"/>
  <c r="AD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J43" i="44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7"/>
  <c r="AD46" s="1"/>
  <c r="AC46" i="29"/>
  <c r="AD46" s="1"/>
  <c r="AC45" i="26"/>
  <c r="AD45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AC49" i="27"/>
  <c r="AD49" s="1"/>
  <c r="AC49" i="29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8"/>
  <c r="AD50" s="1"/>
  <c r="AC49" i="26"/>
  <c r="AD49" s="1"/>
  <c r="AC50" i="27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9"/>
  <c r="AD54" s="1"/>
  <c r="AC54" i="28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C61" i="28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8"/>
  <c r="AD64" s="1"/>
  <c r="AC64" i="27"/>
  <c r="AD64" s="1"/>
  <c r="AC64" i="29"/>
  <c r="AD64" s="1"/>
  <c r="AC63" i="26"/>
  <c r="AD63" s="1"/>
  <c r="G61" i="61"/>
  <c r="V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4"/>
  <c r="AD65" s="1"/>
  <c r="AC65" i="28"/>
  <c r="AD65" s="1"/>
  <c r="AC64" i="26"/>
  <c r="AD64" s="1"/>
  <c r="O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C66" i="28"/>
  <c r="AD66" s="1"/>
  <c r="AC65" i="26"/>
  <c r="AD65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H69" i="44"/>
  <c r="AC68" i="29"/>
  <c r="AD68" s="1"/>
  <c r="AC68" i="24"/>
  <c r="AD68" s="1"/>
  <c r="AC67" i="26"/>
  <c r="AD67" s="1"/>
  <c r="Q72" i="44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9"/>
  <c r="AD69" s="1"/>
  <c r="AC69" i="28"/>
  <c r="AD69" s="1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7"/>
  <c r="AD72" s="1"/>
  <c r="H73" i="44"/>
  <c r="AC71" i="26"/>
  <c r="AD71" s="1"/>
  <c r="AC72" i="24"/>
  <c r="AD72" s="1"/>
  <c r="AC72" i="28"/>
  <c r="AD72" s="1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7"/>
  <c r="AD73" s="1"/>
  <c r="AC73" i="24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H78" i="44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9"/>
  <c r="AD78" s="1"/>
  <c r="AC77" i="26"/>
  <c r="AD77" s="1"/>
  <c r="AC78" i="27"/>
  <c r="AD78" s="1"/>
  <c r="AC78" i="24"/>
  <c r="AD78" s="1"/>
  <c r="AC78" i="28"/>
  <c r="AD78" s="1"/>
  <c r="K79" i="53"/>
  <c r="T79" s="1"/>
  <c r="N79" i="26" s="1"/>
  <c r="O79" i="53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8"/>
  <c r="AD79" s="1"/>
  <c r="AC79" i="27"/>
  <c r="AD79" s="1"/>
  <c r="AC79" i="24"/>
  <c r="AD79" s="1"/>
  <c r="AC78" i="26"/>
  <c r="AD78" s="1"/>
  <c r="V76" i="62"/>
  <c r="G80" i="44"/>
  <c r="J80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C81" i="28"/>
  <c r="AD81" s="1"/>
  <c r="AC81" i="27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AC81" i="26"/>
  <c r="AD81" s="1"/>
  <c r="O78" i="63"/>
  <c r="H83" i="44"/>
  <c r="J82"/>
  <c r="Q86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J83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3" i="26" l="1"/>
  <c r="AD83" s="1"/>
  <c r="AC84" i="29"/>
  <c r="AD84" s="1"/>
  <c r="AC84" i="27"/>
  <c r="AD84" s="1"/>
  <c r="AC84" i="28"/>
  <c r="AD84" s="1"/>
  <c r="AC84" i="24"/>
  <c r="AD84" s="1"/>
  <c r="V81" i="61"/>
  <c r="G85" i="44"/>
  <c r="W82" i="14"/>
  <c r="Q88" i="44"/>
  <c r="K85" i="53"/>
  <c r="T85" s="1"/>
  <c r="O85"/>
  <c r="J85"/>
  <c r="S85" s="1"/>
  <c r="N85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C85" i="29"/>
  <c r="AD85" s="1"/>
  <c r="AC85" i="24"/>
  <c r="AD85" s="1"/>
  <c r="AC84" i="26"/>
  <c r="AD84" s="1"/>
  <c r="AC85" i="27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9"/>
  <c r="AD88" s="1"/>
  <c r="AC88" i="24"/>
  <c r="AD88" s="1"/>
  <c r="AC87" i="26"/>
  <c r="AD87" s="1"/>
  <c r="O83" i="63"/>
  <c r="H89" i="44"/>
  <c r="O83" i="62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8"/>
  <c r="AD89" s="1"/>
  <c r="AC88" i="26"/>
  <c r="AD88" s="1"/>
  <c r="AC89" i="27"/>
  <c r="AD89" s="1"/>
  <c r="AC89" i="29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7" l="1"/>
  <c r="AD92" s="1"/>
  <c r="AC91" i="26"/>
  <c r="AD91" s="1"/>
  <c r="AC92" i="29"/>
  <c r="AD92" s="1"/>
  <c r="AC92" i="24"/>
  <c r="AD92" s="1"/>
  <c r="AC92" i="28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AC94" i="27" l="1"/>
  <c r="AD94" s="1"/>
  <c r="AC94" i="24"/>
  <c r="AD94" s="1"/>
  <c r="AC93" i="26"/>
  <c r="AD93" s="1"/>
  <c r="AC94" i="28"/>
  <c r="AD94" s="1"/>
  <c r="AC94" i="29"/>
  <c r="AD94" s="1"/>
  <c r="O90" i="6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C95" i="24"/>
  <c r="AD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6" i="24"/>
  <c r="AD96" s="1"/>
  <c r="AC95" i="26"/>
  <c r="AD95" s="1"/>
  <c r="AC96" i="28"/>
  <c r="AD96" s="1"/>
  <c r="J96" i="44"/>
  <c r="O91" i="63"/>
  <c r="G97" i="44"/>
  <c r="Q100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6" l="1"/>
  <c r="AC98" i="29"/>
  <c r="AD98" s="1"/>
  <c r="AC98" i="27"/>
  <c r="AD98" s="1"/>
  <c r="AC98" i="24"/>
  <c r="AD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<sst xmlns="http://schemas.openxmlformats.org/spreadsheetml/2006/main" count="7837" uniqueCount="488">
  <si>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</si>
  <si>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</si>
  <si>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</si>
  <si>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</si>
  <si>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</si>
  <si>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</si>
  <si>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</si>
  <si>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</si>
  <si>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</si>
  <si>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</si>
  <si>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</si>
  <si>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</si>
  <si>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</si>
  <si>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</si>
  <si>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</si>
  <si>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</si>
  <si>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</si>
  <si>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</si>
  <si>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</si>
  <si>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</si>
  <si>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</si>
  <si>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</si>
  <si>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</si>
  <si>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</si>
  <si>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</si>
  <si>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</si>
  <si>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</si>
  <si>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</si>
  <si>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</si>
  <si>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</si>
  <si>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</si>
  <si>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</si>
  <si>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</si>
  <si>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</si>
  <si>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</si>
  <si>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</si>
  <si>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</si>
  <si>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</si>
  <si>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</si>
  <si>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</si>
  <si>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</si>
  <si>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</si>
  <si>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</si>
  <si>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</si>
  <si>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</si>
  <si>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</si>
  <si>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</si>
  <si>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</si>
  <si>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</si>
  <si>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</si>
  <si>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</si>
  <si>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</si>
  <si>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</si>
  <si>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</si>
  <si>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</si>
  <si>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</si>
  <si>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</si>
  <si>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</si>
  <si>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</si>
  <si>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</si>
  <si>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</si>
  <si>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</si>
  <si>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</si>
  <si>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</si>
  <si>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</si>
  <si>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</si>
  <si>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</si>
  <si>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</si>
  <si>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</si>
  <si>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</si>
  <si>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</si>
  <si>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</si>
  <si>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</si>
  <si>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</si>
  <si>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</si>
  <si>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</si>
  <si>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</si>
  <si>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</si>
  <si>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</si>
  <si>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</si>
  <si>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</si>
  <si>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</si>
  <si>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</si>
  <si>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</si>
  <si>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</si>
  <si>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</si>
  <si>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</si>
  <si>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</si>
  <si>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</si>
  <si>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</si>
  <si>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</si>
  <si>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</si>
  <si>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</si>
  <si>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</si>
  <si>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</si>
  <si>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</si>
  <si>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</si>
  <si>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</si>
  <si>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</si>
  <si>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</si>
  <si>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</si>
  <si>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</si>
  <si>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</si>
  <si>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</si>
  <si>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</si>
  <si>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</si>
  <si>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</si>
  <si>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</si>
  <si>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</si>
  <si>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</si>
  <si>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</si>
  <si>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</si>
  <si>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</si>
  <si>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</si>
  <si>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</si>
  <si>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</si>
  <si>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</si>
  <si>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</si>
  <si>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</si>
  <si>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</si>
  <si>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</si>
  <si>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</si>
  <si>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</si>
  <si>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</si>
  <si>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</si>
  <si>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</si>
  <si>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</si>
  <si>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</si>
  <si>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</si>
  <si>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</si>
  <si>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</si>
  <si>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</si>
  <si>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</si>
  <si>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</si>
  <si>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</si>
  <si>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</si>
  <si>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</si>
  <si>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</si>
  <si>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</si>
  <si>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</si>
  <si>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</si>
  <si>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</si>
  <si>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</si>
  <si>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</si>
  <si>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</si>
  <si>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</si>
  <si>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</si>
  <si>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</si>
  <si>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</si>
  <si>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</si>
  <si>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</si>
  <si>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</si>
  <si>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</si>
  <si>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</si>
  <si>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</si>
  <si>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</si>
  <si>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</si>
  <si>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</si>
  <si>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</si>
  <si>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</si>
  <si>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</si>
  <si>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</si>
  <si>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</si>
  <si>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</si>
  <si>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</si>
  <si>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</si>
  <si>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</si>
  <si>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</si>
  <si>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</si>
  <si>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</si>
  <si>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</si>
  <si>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</si>
  <si>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</si>
  <si>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</si>
  <si>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</si>
  <si>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</si>
  <si>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</si>
  <si>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</si>
  <si>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</si>
  <si>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</si>
  <si>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</si>
  <si>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</si>
  <si>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</si>
  <si>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</si>
  <si>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</si>
  <si>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</si>
  <si>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</si>
  <si>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</si>
  <si>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</si>
  <si>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</si>
  <si>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</si>
  <si>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</si>
  <si>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</si>
  <si>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</si>
  <si>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</si>
  <si>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</si>
  <si>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</si>
  <si>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</si>
  <si>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</si>
  <si>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</si>
  <si>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</si>
  <si>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</si>
  <si>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</si>
  <si>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</si>
  <si>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</si>
  <si>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</si>
  <si>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</si>
  <si>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</si>
  <si>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</si>
  <si>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</si>
  <si>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</si>
  <si>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</si>
  <si>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</si>
  <si>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</si>
  <si>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</si>
  <si>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</si>
  <si>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</si>
  <si>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</si>
  <si>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</si>
  <si>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</si>
  <si>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</si>
  <si>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</si>
  <si>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</si>
  <si>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</si>
  <si>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</si>
  <si>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</si>
  <si>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</si>
  <si>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</si>
  <si>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</si>
  <si>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</si>
  <si>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</si>
  <si>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</si>
  <si>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</si>
  <si>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</si>
  <si>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</si>
  <si>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</si>
  <si>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</si>
  <si>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</si>
  <si>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</si>
  <si>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</si>
  <si>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</si>
  <si>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</si>
  <si>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</si>
  <si>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</si>
  <si>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</si>
  <si>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</si>
  <si>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</si>
  <si>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</si>
  <si>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</si>
  <si>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</si>
  <si>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</si>
  <si>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</si>
  <si>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</si>
  <si>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</si>
  <si>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</si>
  <si>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</si>
  <si>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</si>
  <si>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</si>
  <si>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</si>
  <si>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</si>
  <si>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</si>
  <si>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</si>
  <si>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</si>
  <si>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</si>
  <si>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</si>
  <si>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</si>
  <si>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</si>
  <si>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</si>
  <si>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</si>
  <si>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</si>
  <si>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</si>
  <si>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</si>
  <si>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</si>
  <si>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</si>
  <si>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</si>
  <si>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</si>
  <si>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</si>
  <si>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</si>
  <si>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</si>
  <si>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</si>
  <si>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</si>
  <si>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</si>
  <si>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</si>
  <si>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</si>
  <si>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</si>
  <si>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</si>
  <si>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</si>
  <si>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</si>
  <si>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</si>
  <si>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</si>
  <si>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</si>
  <si>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</si>
  <si>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</si>
  <si>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</si>
  <si>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</si>
  <si>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</si>
  <si>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</si>
  <si>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</si>
  <si>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</si>
  <si>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</si>
  <si>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</si>
  <si>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</si>
  <si>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</si>
  <si>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</si>
  <si>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</si>
  <si>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</si>
  <si>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</si>
  <si>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</si>
  <si>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</si>
  <si>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</si>
  <si>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</si>
  <si>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</si>
  <si>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</si>
  <si>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</si>
  <si>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</si>
  <si>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</si>
  <si>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</si>
  <si>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</si>
  <si>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</si>
  <si>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</si>
  <si>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</si>
  <si>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</si>
  <si>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</si>
  <si>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</si>
  <si>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</si>
  <si>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</si>
  <si>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</si>
  <si>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</si>
  <si>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</si>
  <si>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</si>
  <si>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</si>
  <si>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</si>
  <si>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</si>
  <si>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</si>
  <si>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</si>
  <si>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</si>
  <si>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</si>
  <si>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</si>
  <si>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</si>
  <si>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</si>
  <si>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</si>
  <si>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</si>
  <si>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</si>
  <si>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</si>
  <si>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</si>
  <si>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</si>
  <si>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</si>
  <si>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</si>
  <si>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</si>
  <si>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</si>
  <si>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</si>
  <si>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</si>
  <si>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</si>
  <si>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</si>
  <si>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</si>
  <si>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</si>
  <si>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</si>
  <si>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</si>
  <si>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</si>
  <si>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</si>
  <si>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</si>
  <si>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</si>
  <si>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</si>
  <si>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</si>
  <si>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</si>
  <si>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</si>
  <si>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</si>
  <si>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</si>
  <si>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</si>
  <si>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</si>
  <si>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</si>
  <si>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</si>
  <si>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</si>
  <si>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</si>
  <si>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</si>
  <si>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</si>
  <si>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</si>
  <si>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</si>
  <si>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</si>
  <si>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</si>
  <si>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</si>
  <si>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</si>
  <si>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</si>
  <si>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</si>
  <si>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</si>
  <si>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</si>
  <si>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</si>
  <si>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</si>
  <si>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</si>
  <si>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</si>
  <si>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</si>
  <si>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</si>
  <si>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</si>
  <si>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</si>
  <si>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</si>
  <si>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</si>
  <si>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</si>
  <si>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</si>
  <si>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</si>
  <si>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</si>
  <si>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</si>
  <si>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</si>
  <si>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</si>
  <si>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</si>
  <si>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</si>
  <si>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</si>
  <si>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</si>
  <si>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</si>
  <si>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</si>
  <si>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</si>
  <si>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</si>
  <si>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</si>
  <si>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</si>
  <si>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</si>
  <si>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</si>
  <si>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</si>
  <si>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</si>
  <si>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</si>
  <si>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</si>
  <si>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</si>
  <si>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</si>
  <si>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</si>
  <si>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</si>
  <si>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</si>
  <si>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</si>
  <si>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63IS2022/04/18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</si>
  <si>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</si>
  <si>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</si>
  <si>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</si>
  <si>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</si>
  <si>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</si>
  <si>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</si>
  <si>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</si>
  <si>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</si>
  <si>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BRBCL(ER-40)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</si>
  <si>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</si>
  <si>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</si>
  <si>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</si>
  <si>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</si>
  <si>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</si>
  <si>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</si>
  <si>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</si>
  <si>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</si>
  <si>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</si>
  <si>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</si>
  <si>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</si>
  <si>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II(ER-40)</t>
  </si>
  <si>
    <t>JHAJJAR(NR-82)</t>
  </si>
  <si>
    <t>KHSTPP-II(ER-40)</t>
  </si>
  <si>
    <t>KOTESHWR(NR-82)</t>
  </si>
  <si>
    <t>NAPP(NR-82)</t>
  </si>
  <si>
    <t>NJPC(NR-82)</t>
  </si>
  <si>
    <t>PARBATI3(NR-82)</t>
  </si>
  <si>
    <t>RAPPB(NR-82)</t>
  </si>
  <si>
    <t>RAPPC(NR-82)</t>
  </si>
  <si>
    <t>RIHAND1(NR-82)</t>
  </si>
  <si>
    <t>RIHAND2(NR-82)</t>
  </si>
  <si>
    <t>RIHAND3(NR-82)</t>
  </si>
  <si>
    <t>SALAL(NR-82)</t>
  </si>
  <si>
    <t>SASAN(WR-45)</t>
  </si>
  <si>
    <t>SEWA2(NR-82)</t>
  </si>
  <si>
    <t>SINGRAULI(NR-82)</t>
  </si>
  <si>
    <t>SINGRAULI_HYDRO(NR-82)</t>
  </si>
  <si>
    <t>TALA(ER-40)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</si>
  <si>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</si>
  <si>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</si>
  <si>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</si>
  <si>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</si>
  <si>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</si>
  <si>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</si>
  <si>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</si>
  <si>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>SHPPBPL</t>
  </si>
  <si>
    <t>Teesta_III</t>
  </si>
  <si>
    <t>KSK_MAHANADI</t>
  </si>
  <si>
    <t>SINGOLI</t>
  </si>
  <si>
    <t>JSWEL</t>
  </si>
  <si>
    <t>JSWEL MSEB</t>
  </si>
  <si>
    <t>JPL</t>
  </si>
  <si>
    <t>JPL-2</t>
  </si>
  <si>
    <t>JLHEP</t>
  </si>
  <si>
    <t>THEP</t>
  </si>
  <si>
    <t>GMRKEL</t>
  </si>
  <si>
    <t>ITCWIND</t>
  </si>
  <si>
    <t>GEE_HP</t>
  </si>
  <si>
    <t>CHANJUII</t>
  </si>
  <si>
    <t>MePDCL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</si>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</sst>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62</v>
          </cell>
          <cell r="C5">
            <v>0</v>
          </cell>
          <cell r="D5">
            <v>250</v>
          </cell>
          <cell r="E5">
            <v>0</v>
          </cell>
          <cell r="H5">
            <v>62</v>
          </cell>
          <cell r="I5">
            <v>0</v>
          </cell>
          <cell r="J5">
            <v>84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250</v>
          </cell>
          <cell r="E6">
            <v>0</v>
          </cell>
          <cell r="H6">
            <v>62</v>
          </cell>
          <cell r="I6">
            <v>0</v>
          </cell>
          <cell r="J6">
            <v>84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250</v>
          </cell>
          <cell r="E7">
            <v>0</v>
          </cell>
          <cell r="H7">
            <v>62</v>
          </cell>
          <cell r="I7">
            <v>0</v>
          </cell>
          <cell r="J7">
            <v>84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250</v>
          </cell>
          <cell r="E8">
            <v>0</v>
          </cell>
          <cell r="H8">
            <v>62</v>
          </cell>
          <cell r="I8">
            <v>0</v>
          </cell>
          <cell r="J8">
            <v>84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250</v>
          </cell>
          <cell r="E9">
            <v>0</v>
          </cell>
          <cell r="H9">
            <v>62</v>
          </cell>
          <cell r="I9">
            <v>0</v>
          </cell>
          <cell r="J9">
            <v>84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248</v>
          </cell>
          <cell r="E10">
            <v>0</v>
          </cell>
          <cell r="H10">
            <v>62</v>
          </cell>
          <cell r="I10">
            <v>0</v>
          </cell>
          <cell r="J10">
            <v>84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248</v>
          </cell>
          <cell r="E11">
            <v>0</v>
          </cell>
          <cell r="H11">
            <v>62</v>
          </cell>
          <cell r="I11">
            <v>0</v>
          </cell>
          <cell r="J11">
            <v>84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248</v>
          </cell>
          <cell r="E12">
            <v>0</v>
          </cell>
          <cell r="H12">
            <v>62</v>
          </cell>
          <cell r="I12">
            <v>0</v>
          </cell>
          <cell r="J12">
            <v>84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248</v>
          </cell>
          <cell r="E13">
            <v>0</v>
          </cell>
          <cell r="H13">
            <v>62</v>
          </cell>
          <cell r="I13">
            <v>0</v>
          </cell>
          <cell r="J13">
            <v>84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248</v>
          </cell>
          <cell r="E14">
            <v>0</v>
          </cell>
          <cell r="H14">
            <v>62</v>
          </cell>
          <cell r="I14">
            <v>0</v>
          </cell>
          <cell r="J14">
            <v>84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248</v>
          </cell>
          <cell r="E15">
            <v>0</v>
          </cell>
          <cell r="H15">
            <v>62</v>
          </cell>
          <cell r="I15">
            <v>0</v>
          </cell>
          <cell r="J15">
            <v>84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248</v>
          </cell>
          <cell r="E16">
            <v>0</v>
          </cell>
          <cell r="H16">
            <v>62</v>
          </cell>
          <cell r="I16">
            <v>0</v>
          </cell>
          <cell r="J16">
            <v>84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248</v>
          </cell>
          <cell r="E17">
            <v>0</v>
          </cell>
          <cell r="H17">
            <v>62</v>
          </cell>
          <cell r="I17">
            <v>0</v>
          </cell>
          <cell r="J17">
            <v>87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248</v>
          </cell>
          <cell r="E18">
            <v>0</v>
          </cell>
          <cell r="H18">
            <v>62</v>
          </cell>
          <cell r="I18">
            <v>0</v>
          </cell>
          <cell r="J18">
            <v>84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248</v>
          </cell>
          <cell r="E19">
            <v>0</v>
          </cell>
          <cell r="H19">
            <v>62</v>
          </cell>
          <cell r="I19">
            <v>0</v>
          </cell>
          <cell r="J19">
            <v>84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248</v>
          </cell>
          <cell r="E20">
            <v>0</v>
          </cell>
          <cell r="H20">
            <v>62</v>
          </cell>
          <cell r="I20">
            <v>0</v>
          </cell>
          <cell r="J20">
            <v>84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248</v>
          </cell>
          <cell r="E21">
            <v>0</v>
          </cell>
          <cell r="H21">
            <v>62</v>
          </cell>
          <cell r="I21">
            <v>0</v>
          </cell>
          <cell r="J21">
            <v>84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248</v>
          </cell>
          <cell r="E22">
            <v>0</v>
          </cell>
          <cell r="H22">
            <v>62</v>
          </cell>
          <cell r="I22">
            <v>0</v>
          </cell>
          <cell r="J22">
            <v>84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248</v>
          </cell>
          <cell r="E23">
            <v>0</v>
          </cell>
          <cell r="H23">
            <v>62</v>
          </cell>
          <cell r="I23">
            <v>0</v>
          </cell>
          <cell r="J23">
            <v>88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248</v>
          </cell>
          <cell r="E24">
            <v>0</v>
          </cell>
          <cell r="H24">
            <v>62</v>
          </cell>
          <cell r="I24">
            <v>0</v>
          </cell>
          <cell r="J24">
            <v>84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248</v>
          </cell>
          <cell r="E25">
            <v>0</v>
          </cell>
          <cell r="H25">
            <v>62</v>
          </cell>
          <cell r="I25">
            <v>0</v>
          </cell>
          <cell r="J25">
            <v>86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248</v>
          </cell>
          <cell r="E26">
            <v>0</v>
          </cell>
          <cell r="H26">
            <v>62</v>
          </cell>
          <cell r="I26">
            <v>0</v>
          </cell>
          <cell r="J26">
            <v>86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248</v>
          </cell>
          <cell r="E27">
            <v>0</v>
          </cell>
          <cell r="H27">
            <v>62</v>
          </cell>
          <cell r="I27">
            <v>0</v>
          </cell>
          <cell r="J27">
            <v>86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248</v>
          </cell>
          <cell r="E28">
            <v>0</v>
          </cell>
          <cell r="H28">
            <v>62</v>
          </cell>
          <cell r="I28">
            <v>0</v>
          </cell>
          <cell r="J28">
            <v>84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248</v>
          </cell>
          <cell r="E29">
            <v>0</v>
          </cell>
          <cell r="H29">
            <v>62</v>
          </cell>
          <cell r="I29">
            <v>0</v>
          </cell>
          <cell r="J29">
            <v>88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248</v>
          </cell>
          <cell r="E30">
            <v>0</v>
          </cell>
          <cell r="H30">
            <v>62</v>
          </cell>
          <cell r="I30">
            <v>0</v>
          </cell>
          <cell r="J30">
            <v>86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248</v>
          </cell>
          <cell r="E31">
            <v>0</v>
          </cell>
          <cell r="H31">
            <v>62</v>
          </cell>
          <cell r="I31">
            <v>0</v>
          </cell>
          <cell r="J31">
            <v>86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248</v>
          </cell>
          <cell r="E32">
            <v>0</v>
          </cell>
          <cell r="H32">
            <v>62</v>
          </cell>
          <cell r="I32">
            <v>0</v>
          </cell>
          <cell r="J32">
            <v>86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248</v>
          </cell>
          <cell r="E33">
            <v>0</v>
          </cell>
          <cell r="H33">
            <v>62</v>
          </cell>
          <cell r="I33">
            <v>0</v>
          </cell>
          <cell r="J33">
            <v>86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248</v>
          </cell>
          <cell r="E34">
            <v>0</v>
          </cell>
          <cell r="H34">
            <v>62</v>
          </cell>
          <cell r="I34">
            <v>0</v>
          </cell>
          <cell r="J34">
            <v>86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248</v>
          </cell>
          <cell r="E35">
            <v>0</v>
          </cell>
          <cell r="H35">
            <v>62</v>
          </cell>
          <cell r="I35">
            <v>0</v>
          </cell>
          <cell r="J35">
            <v>83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248</v>
          </cell>
          <cell r="E36">
            <v>0</v>
          </cell>
          <cell r="H36">
            <v>62</v>
          </cell>
          <cell r="I36">
            <v>0</v>
          </cell>
          <cell r="J36">
            <v>86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248</v>
          </cell>
          <cell r="E37">
            <v>0</v>
          </cell>
          <cell r="H37">
            <v>62</v>
          </cell>
          <cell r="I37">
            <v>0</v>
          </cell>
          <cell r="J37">
            <v>84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248</v>
          </cell>
          <cell r="E38">
            <v>0</v>
          </cell>
          <cell r="H38">
            <v>62</v>
          </cell>
          <cell r="I38">
            <v>0</v>
          </cell>
          <cell r="J38">
            <v>84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248</v>
          </cell>
          <cell r="E39">
            <v>0</v>
          </cell>
          <cell r="H39">
            <v>62</v>
          </cell>
          <cell r="I39">
            <v>0</v>
          </cell>
          <cell r="J39">
            <v>84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248</v>
          </cell>
          <cell r="E40">
            <v>0</v>
          </cell>
          <cell r="H40">
            <v>62</v>
          </cell>
          <cell r="I40">
            <v>0</v>
          </cell>
          <cell r="J40">
            <v>84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248</v>
          </cell>
          <cell r="E41">
            <v>0</v>
          </cell>
          <cell r="H41">
            <v>62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248</v>
          </cell>
          <cell r="E42">
            <v>0</v>
          </cell>
          <cell r="H42">
            <v>62</v>
          </cell>
          <cell r="I42">
            <v>0</v>
          </cell>
          <cell r="J42">
            <v>84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248</v>
          </cell>
          <cell r="E43">
            <v>0</v>
          </cell>
          <cell r="H43">
            <v>62</v>
          </cell>
          <cell r="I43">
            <v>0</v>
          </cell>
          <cell r="J43">
            <v>84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248</v>
          </cell>
          <cell r="E44">
            <v>0</v>
          </cell>
          <cell r="H44">
            <v>62</v>
          </cell>
          <cell r="I44">
            <v>0</v>
          </cell>
          <cell r="J44">
            <v>84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248</v>
          </cell>
          <cell r="E45">
            <v>0</v>
          </cell>
          <cell r="H45">
            <v>62</v>
          </cell>
          <cell r="I45">
            <v>0</v>
          </cell>
          <cell r="J45">
            <v>82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248</v>
          </cell>
          <cell r="E46">
            <v>0</v>
          </cell>
          <cell r="H46">
            <v>62</v>
          </cell>
          <cell r="I46">
            <v>0</v>
          </cell>
          <cell r="J46">
            <v>82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248</v>
          </cell>
          <cell r="E47">
            <v>0</v>
          </cell>
          <cell r="H47">
            <v>62</v>
          </cell>
          <cell r="I47">
            <v>0</v>
          </cell>
          <cell r="J47">
            <v>80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248</v>
          </cell>
          <cell r="E48">
            <v>0</v>
          </cell>
          <cell r="H48">
            <v>62</v>
          </cell>
          <cell r="I48">
            <v>0</v>
          </cell>
          <cell r="J48">
            <v>82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248</v>
          </cell>
          <cell r="E49">
            <v>0</v>
          </cell>
          <cell r="H49">
            <v>62</v>
          </cell>
          <cell r="I49">
            <v>0</v>
          </cell>
          <cell r="J49">
            <v>82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248</v>
          </cell>
          <cell r="E50">
            <v>0</v>
          </cell>
          <cell r="H50">
            <v>62</v>
          </cell>
          <cell r="I50">
            <v>0</v>
          </cell>
          <cell r="J50">
            <v>81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248</v>
          </cell>
          <cell r="E51">
            <v>0</v>
          </cell>
          <cell r="H51">
            <v>62</v>
          </cell>
          <cell r="I51">
            <v>0</v>
          </cell>
          <cell r="J51">
            <v>81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248</v>
          </cell>
          <cell r="E52">
            <v>0</v>
          </cell>
          <cell r="H52">
            <v>62</v>
          </cell>
          <cell r="I52">
            <v>0</v>
          </cell>
          <cell r="J52">
            <v>81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248</v>
          </cell>
          <cell r="E53">
            <v>0</v>
          </cell>
          <cell r="H53">
            <v>62</v>
          </cell>
          <cell r="I53">
            <v>0</v>
          </cell>
          <cell r="J53">
            <v>80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248</v>
          </cell>
          <cell r="E54">
            <v>0</v>
          </cell>
          <cell r="H54">
            <v>62</v>
          </cell>
          <cell r="I54">
            <v>0</v>
          </cell>
          <cell r="J54">
            <v>80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248</v>
          </cell>
          <cell r="E55">
            <v>0</v>
          </cell>
          <cell r="H55">
            <v>62</v>
          </cell>
          <cell r="I55">
            <v>0</v>
          </cell>
          <cell r="J55">
            <v>80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248</v>
          </cell>
          <cell r="E56">
            <v>0</v>
          </cell>
          <cell r="H56">
            <v>62</v>
          </cell>
          <cell r="I56">
            <v>0</v>
          </cell>
          <cell r="J56">
            <v>80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248</v>
          </cell>
          <cell r="E57">
            <v>0</v>
          </cell>
          <cell r="H57">
            <v>62</v>
          </cell>
          <cell r="I57">
            <v>0</v>
          </cell>
          <cell r="J57">
            <v>80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248</v>
          </cell>
          <cell r="E58">
            <v>0</v>
          </cell>
          <cell r="H58">
            <v>62</v>
          </cell>
          <cell r="I58">
            <v>0</v>
          </cell>
          <cell r="J58">
            <v>80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248</v>
          </cell>
          <cell r="E59">
            <v>0</v>
          </cell>
          <cell r="H59">
            <v>62</v>
          </cell>
          <cell r="I59">
            <v>0</v>
          </cell>
          <cell r="J59">
            <v>80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248</v>
          </cell>
          <cell r="E60">
            <v>0</v>
          </cell>
          <cell r="H60">
            <v>62</v>
          </cell>
          <cell r="I60">
            <v>0</v>
          </cell>
          <cell r="J60">
            <v>80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248</v>
          </cell>
          <cell r="E61">
            <v>0</v>
          </cell>
          <cell r="H61">
            <v>62</v>
          </cell>
          <cell r="I61">
            <v>0</v>
          </cell>
          <cell r="J61">
            <v>78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248</v>
          </cell>
          <cell r="E62">
            <v>0</v>
          </cell>
          <cell r="H62">
            <v>62</v>
          </cell>
          <cell r="I62">
            <v>0</v>
          </cell>
          <cell r="J62">
            <v>78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248</v>
          </cell>
          <cell r="E63">
            <v>0</v>
          </cell>
          <cell r="H63">
            <v>62</v>
          </cell>
          <cell r="I63">
            <v>0</v>
          </cell>
          <cell r="J63">
            <v>78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248</v>
          </cell>
          <cell r="E64">
            <v>0</v>
          </cell>
          <cell r="H64">
            <v>62</v>
          </cell>
          <cell r="I64">
            <v>0</v>
          </cell>
          <cell r="J64">
            <v>78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248</v>
          </cell>
          <cell r="E65">
            <v>0</v>
          </cell>
          <cell r="H65">
            <v>62</v>
          </cell>
          <cell r="I65">
            <v>0</v>
          </cell>
          <cell r="J65">
            <v>78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248</v>
          </cell>
          <cell r="E66">
            <v>0</v>
          </cell>
          <cell r="H66">
            <v>62</v>
          </cell>
          <cell r="I66">
            <v>0</v>
          </cell>
          <cell r="J66">
            <v>78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248</v>
          </cell>
          <cell r="E67">
            <v>0</v>
          </cell>
          <cell r="H67">
            <v>62</v>
          </cell>
          <cell r="I67">
            <v>0</v>
          </cell>
          <cell r="J67">
            <v>78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248</v>
          </cell>
          <cell r="E68">
            <v>0</v>
          </cell>
          <cell r="H68">
            <v>62</v>
          </cell>
          <cell r="I68">
            <v>0</v>
          </cell>
          <cell r="J68">
            <v>78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248</v>
          </cell>
          <cell r="E69">
            <v>0</v>
          </cell>
          <cell r="H69">
            <v>62</v>
          </cell>
          <cell r="I69">
            <v>0</v>
          </cell>
          <cell r="J69">
            <v>78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248</v>
          </cell>
          <cell r="E70">
            <v>0</v>
          </cell>
          <cell r="H70">
            <v>62</v>
          </cell>
          <cell r="I70">
            <v>0</v>
          </cell>
          <cell r="J70">
            <v>78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248</v>
          </cell>
          <cell r="E71">
            <v>0</v>
          </cell>
          <cell r="H71">
            <v>62</v>
          </cell>
          <cell r="I71">
            <v>0</v>
          </cell>
          <cell r="J71">
            <v>78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248</v>
          </cell>
          <cell r="E72">
            <v>0</v>
          </cell>
          <cell r="H72">
            <v>62</v>
          </cell>
          <cell r="I72">
            <v>0</v>
          </cell>
          <cell r="J72">
            <v>78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248</v>
          </cell>
          <cell r="E73">
            <v>0</v>
          </cell>
          <cell r="H73">
            <v>62</v>
          </cell>
          <cell r="I73">
            <v>0</v>
          </cell>
          <cell r="J73">
            <v>78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248</v>
          </cell>
          <cell r="E74">
            <v>0</v>
          </cell>
          <cell r="H74">
            <v>62</v>
          </cell>
          <cell r="I74">
            <v>0</v>
          </cell>
          <cell r="J74">
            <v>78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248</v>
          </cell>
          <cell r="E75">
            <v>0</v>
          </cell>
          <cell r="H75">
            <v>62</v>
          </cell>
          <cell r="I75">
            <v>0</v>
          </cell>
          <cell r="J75">
            <v>78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248</v>
          </cell>
          <cell r="E76">
            <v>0</v>
          </cell>
          <cell r="H76">
            <v>62</v>
          </cell>
          <cell r="I76">
            <v>0</v>
          </cell>
          <cell r="J76">
            <v>74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248</v>
          </cell>
          <cell r="E77">
            <v>0</v>
          </cell>
          <cell r="H77">
            <v>62</v>
          </cell>
          <cell r="I77">
            <v>0</v>
          </cell>
          <cell r="J77">
            <v>78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248</v>
          </cell>
          <cell r="E78">
            <v>0</v>
          </cell>
          <cell r="H78">
            <v>62</v>
          </cell>
          <cell r="I78">
            <v>0</v>
          </cell>
          <cell r="J78">
            <v>78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248</v>
          </cell>
          <cell r="E79">
            <v>0</v>
          </cell>
          <cell r="H79">
            <v>62</v>
          </cell>
          <cell r="I79">
            <v>0</v>
          </cell>
          <cell r="J79">
            <v>78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248</v>
          </cell>
          <cell r="E80">
            <v>0</v>
          </cell>
          <cell r="H80">
            <v>62</v>
          </cell>
          <cell r="I80">
            <v>0</v>
          </cell>
          <cell r="J80">
            <v>78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248</v>
          </cell>
          <cell r="E81">
            <v>0</v>
          </cell>
          <cell r="H81">
            <v>62</v>
          </cell>
          <cell r="I81">
            <v>0</v>
          </cell>
          <cell r="J81">
            <v>80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248</v>
          </cell>
          <cell r="E82">
            <v>0</v>
          </cell>
          <cell r="H82">
            <v>62</v>
          </cell>
          <cell r="I82">
            <v>0</v>
          </cell>
          <cell r="J82">
            <v>80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248</v>
          </cell>
          <cell r="E83">
            <v>0</v>
          </cell>
          <cell r="H83">
            <v>62</v>
          </cell>
          <cell r="I83">
            <v>0</v>
          </cell>
          <cell r="J83">
            <v>80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248</v>
          </cell>
          <cell r="E84">
            <v>0</v>
          </cell>
          <cell r="H84">
            <v>62</v>
          </cell>
          <cell r="I84">
            <v>0</v>
          </cell>
          <cell r="J84">
            <v>80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248</v>
          </cell>
          <cell r="E85">
            <v>0</v>
          </cell>
          <cell r="H85">
            <v>62</v>
          </cell>
          <cell r="I85">
            <v>0</v>
          </cell>
          <cell r="J85">
            <v>82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248</v>
          </cell>
          <cell r="E86">
            <v>0</v>
          </cell>
          <cell r="H86">
            <v>62</v>
          </cell>
          <cell r="I86">
            <v>0</v>
          </cell>
          <cell r="J86">
            <v>82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248</v>
          </cell>
          <cell r="E87">
            <v>0</v>
          </cell>
          <cell r="H87">
            <v>62</v>
          </cell>
          <cell r="I87">
            <v>0</v>
          </cell>
          <cell r="J87">
            <v>82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248</v>
          </cell>
          <cell r="E88">
            <v>0</v>
          </cell>
          <cell r="H88">
            <v>62</v>
          </cell>
          <cell r="I88">
            <v>0</v>
          </cell>
          <cell r="J88">
            <v>82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248</v>
          </cell>
          <cell r="E89">
            <v>0</v>
          </cell>
          <cell r="H89">
            <v>62</v>
          </cell>
          <cell r="I89">
            <v>0</v>
          </cell>
          <cell r="J89">
            <v>80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248</v>
          </cell>
          <cell r="E90">
            <v>0</v>
          </cell>
          <cell r="H90">
            <v>62</v>
          </cell>
          <cell r="I90">
            <v>0</v>
          </cell>
          <cell r="J90">
            <v>80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248</v>
          </cell>
          <cell r="E91">
            <v>0</v>
          </cell>
          <cell r="H91">
            <v>62</v>
          </cell>
          <cell r="I91">
            <v>0</v>
          </cell>
          <cell r="J91">
            <v>80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248</v>
          </cell>
          <cell r="E92">
            <v>0</v>
          </cell>
          <cell r="H92">
            <v>62</v>
          </cell>
          <cell r="I92">
            <v>0</v>
          </cell>
          <cell r="J92">
            <v>80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248</v>
          </cell>
          <cell r="E93">
            <v>0</v>
          </cell>
          <cell r="H93">
            <v>62</v>
          </cell>
          <cell r="I93">
            <v>0</v>
          </cell>
          <cell r="J93">
            <v>80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248</v>
          </cell>
          <cell r="E94">
            <v>0</v>
          </cell>
          <cell r="H94">
            <v>62</v>
          </cell>
          <cell r="I94">
            <v>0</v>
          </cell>
          <cell r="J94">
            <v>80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248</v>
          </cell>
          <cell r="E95">
            <v>0</v>
          </cell>
          <cell r="H95">
            <v>62</v>
          </cell>
          <cell r="I95">
            <v>0</v>
          </cell>
          <cell r="J95">
            <v>80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248</v>
          </cell>
          <cell r="E96">
            <v>0</v>
          </cell>
          <cell r="H96">
            <v>62</v>
          </cell>
          <cell r="I96">
            <v>0</v>
          </cell>
          <cell r="J96">
            <v>80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248</v>
          </cell>
          <cell r="E97">
            <v>0</v>
          </cell>
          <cell r="H97">
            <v>62</v>
          </cell>
          <cell r="I97">
            <v>0</v>
          </cell>
          <cell r="J97">
            <v>80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248</v>
          </cell>
          <cell r="E98">
            <v>0</v>
          </cell>
          <cell r="H98">
            <v>62</v>
          </cell>
          <cell r="I98">
            <v>0</v>
          </cell>
          <cell r="J98">
            <v>80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248</v>
          </cell>
          <cell r="E99">
            <v>0</v>
          </cell>
          <cell r="H99">
            <v>62</v>
          </cell>
          <cell r="I99">
            <v>0</v>
          </cell>
          <cell r="J99">
            <v>80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248</v>
          </cell>
          <cell r="E100">
            <v>0</v>
          </cell>
          <cell r="H100">
            <v>62</v>
          </cell>
          <cell r="I100">
            <v>0</v>
          </cell>
          <cell r="J100">
            <v>80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157.72999999999999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157.72999999999999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152.25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162.33000000000001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152.25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152.25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162.38999999999999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162.28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162.28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162.15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162.28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159.72999999999999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159.72999999999999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159.72999999999999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159.72999999999999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180.74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159.72999999999999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159.72999999999999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159.72999999999999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193.74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177.73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177.73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157.72999999999999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187.73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172.73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177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162.72999999999999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162.72999999999999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162.72999999999999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154.72999999999999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169.73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194.73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234.73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224.73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214.73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227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214.73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44669</v>
      </c>
      <c r="Z3" s="37">
        <f>S3</f>
        <v>44669</v>
      </c>
      <c r="AE3" s="36"/>
      <c r="AH3" s="38">
        <f>AV4</f>
        <v>44669</v>
      </c>
    </row>
    <row r="4" spans="1:48" ht="15.75" thickBot="1">
      <c r="A4" s="37">
        <f>frq!A1</f>
        <v>44669</v>
      </c>
      <c r="L4" s="37">
        <f>frq!A1</f>
        <v>44669</v>
      </c>
      <c r="P4" s="37">
        <f>frq!A1</f>
        <v>44669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3.9432499999999995E-2</v>
      </c>
      <c r="I6" s="54"/>
      <c r="J6" s="54">
        <f>G6+H6+I6</f>
        <v>0.1194325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3.9432499999999995E-2</v>
      </c>
      <c r="I7" s="54"/>
      <c r="J7" s="54">
        <f t="shared" ref="J7:J70" si="3">G7+H7+I7</f>
        <v>0.1194325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3.8062499999999999E-2</v>
      </c>
      <c r="I9" s="54"/>
      <c r="J9" s="54">
        <f t="shared" si="3"/>
        <v>0.1180625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4.0582500000000001E-2</v>
      </c>
      <c r="I10" s="54"/>
      <c r="J10" s="54">
        <f t="shared" si="3"/>
        <v>0.12058250000000001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3.8062499999999999E-2</v>
      </c>
      <c r="I11" s="54"/>
      <c r="J11" s="54">
        <f t="shared" si="3"/>
        <v>0.1180625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3.8062499999999999E-2</v>
      </c>
      <c r="I15" s="54"/>
      <c r="J15" s="54">
        <f t="shared" si="3"/>
        <v>0.1180625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4.0597499999999995E-2</v>
      </c>
      <c r="I16" s="54"/>
      <c r="J16" s="54">
        <f t="shared" si="3"/>
        <v>0.1205975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4.0570000000000002E-2</v>
      </c>
      <c r="I62" s="54"/>
      <c r="J62" s="54">
        <f t="shared" si="3"/>
        <v>0.12057000000000001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4.0570000000000002E-2</v>
      </c>
      <c r="I63" s="54"/>
      <c r="J63" s="54">
        <f t="shared" si="3"/>
        <v>0.12057000000000001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4.0537500000000004E-2</v>
      </c>
      <c r="I64" s="54"/>
      <c r="J64" s="54">
        <f t="shared" si="3"/>
        <v>0.12053750000000001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4.0570000000000002E-2</v>
      </c>
      <c r="I65" s="54"/>
      <c r="J65" s="54">
        <f t="shared" si="3"/>
        <v>0.12057000000000001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3.9932499999999996E-2</v>
      </c>
      <c r="I66" s="54"/>
      <c r="J66" s="54">
        <f t="shared" si="3"/>
        <v>0.1199325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3.9932499999999996E-2</v>
      </c>
      <c r="I67" s="54"/>
      <c r="J67" s="54">
        <f t="shared" si="3"/>
        <v>0.1199325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3.9932499999999996E-2</v>
      </c>
      <c r="I68" s="54"/>
      <c r="J68" s="54">
        <f t="shared" si="3"/>
        <v>0.1199325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3.9932499999999996E-2</v>
      </c>
      <c r="I69" s="54"/>
      <c r="J69" s="54">
        <f t="shared" si="3"/>
        <v>0.1199325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4.5185000000000003E-2</v>
      </c>
      <c r="I70" s="54"/>
      <c r="J70" s="54">
        <f t="shared" si="3"/>
        <v>0.12518499999999999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3.9932499999999996E-2</v>
      </c>
      <c r="I71" s="54"/>
      <c r="J71" s="54">
        <f t="shared" ref="J71:J101" si="9">G71+H71+I71</f>
        <v>0.1199325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3.9932499999999996E-2</v>
      </c>
      <c r="I74" s="54"/>
      <c r="J74" s="54">
        <f t="shared" si="9"/>
        <v>0.1199325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3.9932499999999996E-2</v>
      </c>
      <c r="I75" s="54"/>
      <c r="J75" s="54">
        <f t="shared" si="9"/>
        <v>0.1199325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4.8434999999999999E-2</v>
      </c>
      <c r="I76" s="54"/>
      <c r="J76" s="54">
        <f t="shared" si="9"/>
        <v>0.12843499999999999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4.44325E-2</v>
      </c>
      <c r="I77" s="54"/>
      <c r="J77" s="54">
        <f t="shared" si="9"/>
        <v>0.1244325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4.44325E-2</v>
      </c>
      <c r="I78" s="54"/>
      <c r="J78" s="54">
        <f t="shared" si="9"/>
        <v>0.1244325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3.9432499999999995E-2</v>
      </c>
      <c r="I79" s="54"/>
      <c r="J79" s="54">
        <f t="shared" si="9"/>
        <v>0.1194325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4.6932499999999995E-2</v>
      </c>
      <c r="I80" s="54"/>
      <c r="J80" s="54">
        <f t="shared" si="9"/>
        <v>0.1269325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4.3182499999999999E-2</v>
      </c>
      <c r="I81" s="54"/>
      <c r="J81" s="54">
        <f t="shared" si="9"/>
        <v>0.1231825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4.4249999999999998E-2</v>
      </c>
      <c r="I82" s="54"/>
      <c r="J82" s="54">
        <f t="shared" si="9"/>
        <v>0.12425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4.0682499999999996E-2</v>
      </c>
      <c r="I83" s="54"/>
      <c r="J83" s="54">
        <f t="shared" si="9"/>
        <v>0.1206825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4.0682499999999996E-2</v>
      </c>
      <c r="I84" s="54"/>
      <c r="J84" s="54">
        <f t="shared" si="9"/>
        <v>0.1206825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4.0682499999999996E-2</v>
      </c>
      <c r="I85" s="54"/>
      <c r="J85" s="54">
        <f t="shared" si="9"/>
        <v>0.1206825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3.8682499999999995E-2</v>
      </c>
      <c r="I92" s="54"/>
      <c r="J92" s="54">
        <f t="shared" si="9"/>
        <v>0.1186825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4.2432499999999998E-2</v>
      </c>
      <c r="I95" s="54"/>
      <c r="J95" s="54">
        <f t="shared" si="9"/>
        <v>0.1224325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4.8682499999999997E-2</v>
      </c>
      <c r="I96" s="54"/>
      <c r="J96" s="54">
        <f t="shared" si="9"/>
        <v>0.12868250000000001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5.8682499999999999E-2</v>
      </c>
      <c r="I97" s="54"/>
      <c r="J97" s="54">
        <f t="shared" si="9"/>
        <v>0.13868249999999999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5.6182499999999996E-2</v>
      </c>
      <c r="I98" s="54"/>
      <c r="J98" s="54">
        <f t="shared" si="9"/>
        <v>0.13618249999999998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5.3682499999999994E-2</v>
      </c>
      <c r="I99" s="54"/>
      <c r="J99" s="54">
        <f t="shared" si="9"/>
        <v>0.13368249999999998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5.6750000000000002E-2</v>
      </c>
      <c r="I100" s="54"/>
      <c r="J100" s="54">
        <f t="shared" si="9"/>
        <v>0.13675000000000001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5.3682499999999994E-2</v>
      </c>
      <c r="I101" s="54"/>
      <c r="J101" s="54">
        <f t="shared" si="9"/>
        <v>0.13368249999999998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3.8156150000000033</v>
      </c>
      <c r="I102" s="54"/>
      <c r="J102" s="54">
        <f t="shared" si="14"/>
        <v>11.495614999999992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28.33</v>
      </c>
      <c r="J3" s="95">
        <v>0</v>
      </c>
      <c r="K3" s="95">
        <v>4.72</v>
      </c>
      <c r="L3" s="95">
        <v>0</v>
      </c>
      <c r="M3" s="114">
        <v>1.56</v>
      </c>
      <c r="N3" s="113">
        <v>-35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>
        <v>-95</v>
      </c>
      <c r="V3" s="116">
        <v>34.61</v>
      </c>
      <c r="W3">
        <v>-35</v>
      </c>
      <c r="X3">
        <v>28.33</v>
      </c>
      <c r="Y3">
        <v>0</v>
      </c>
      <c r="Z3">
        <v>4.72</v>
      </c>
      <c r="AA3">
        <v>1.56</v>
      </c>
      <c r="AB3">
        <v>-60</v>
      </c>
    </row>
    <row r="4" spans="1:28">
      <c r="B4" t="s">
        <v>263</v>
      </c>
      <c r="G4" t="s">
        <v>46</v>
      </c>
      <c r="H4" s="115">
        <v>0</v>
      </c>
      <c r="I4" s="88">
        <v>23.96</v>
      </c>
      <c r="J4" s="88">
        <v>0</v>
      </c>
      <c r="K4" s="88">
        <v>4.79</v>
      </c>
      <c r="L4" s="88">
        <v>0</v>
      </c>
      <c r="M4" s="116">
        <v>2.78</v>
      </c>
      <c r="N4" s="115">
        <v>-60</v>
      </c>
      <c r="O4" s="88">
        <v>0</v>
      </c>
      <c r="P4" s="88">
        <v>-60</v>
      </c>
      <c r="Q4" s="88">
        <v>0</v>
      </c>
      <c r="R4" s="88">
        <v>0</v>
      </c>
      <c r="S4" s="116">
        <v>0</v>
      </c>
      <c r="U4" s="115">
        <v>-120</v>
      </c>
      <c r="V4" s="116">
        <v>31.53</v>
      </c>
      <c r="W4">
        <v>-60</v>
      </c>
      <c r="X4">
        <v>23.96</v>
      </c>
      <c r="Y4">
        <v>0</v>
      </c>
      <c r="Z4">
        <v>4.79</v>
      </c>
      <c r="AA4">
        <v>2.78</v>
      </c>
      <c r="AB4">
        <v>-60</v>
      </c>
    </row>
    <row r="5" spans="1:28">
      <c r="G5" t="s">
        <v>47</v>
      </c>
      <c r="H5" s="115">
        <v>0</v>
      </c>
      <c r="I5" s="88">
        <v>22.29</v>
      </c>
      <c r="J5" s="88">
        <v>0</v>
      </c>
      <c r="K5" s="88">
        <v>4.46</v>
      </c>
      <c r="L5" s="88">
        <v>0</v>
      </c>
      <c r="M5" s="116">
        <v>0.63</v>
      </c>
      <c r="N5" s="115">
        <v>-69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-129</v>
      </c>
      <c r="V5" s="116">
        <v>27.38</v>
      </c>
      <c r="W5">
        <v>-69</v>
      </c>
      <c r="X5">
        <v>22.29</v>
      </c>
      <c r="Y5">
        <v>0</v>
      </c>
      <c r="Z5">
        <v>4.46</v>
      </c>
      <c r="AA5">
        <v>0.63</v>
      </c>
      <c r="AB5">
        <v>-60</v>
      </c>
    </row>
    <row r="6" spans="1:28">
      <c r="G6" t="s">
        <v>48</v>
      </c>
      <c r="H6" s="115">
        <v>0</v>
      </c>
      <c r="I6" s="88">
        <v>8.99</v>
      </c>
      <c r="J6" s="88">
        <v>0</v>
      </c>
      <c r="K6" s="88">
        <v>4.5</v>
      </c>
      <c r="L6" s="88">
        <v>0</v>
      </c>
      <c r="M6" s="116">
        <v>0.49</v>
      </c>
      <c r="N6" s="115">
        <v>-91</v>
      </c>
      <c r="O6" s="88">
        <v>0</v>
      </c>
      <c r="P6" s="88">
        <v>-60</v>
      </c>
      <c r="Q6" s="88">
        <v>0</v>
      </c>
      <c r="R6" s="88">
        <v>0</v>
      </c>
      <c r="S6" s="116">
        <v>0</v>
      </c>
      <c r="U6" s="115">
        <v>-151</v>
      </c>
      <c r="V6" s="116">
        <v>13.98</v>
      </c>
      <c r="W6">
        <v>-91</v>
      </c>
      <c r="X6">
        <v>8.99</v>
      </c>
      <c r="Y6">
        <v>0</v>
      </c>
      <c r="Z6">
        <v>4.5</v>
      </c>
      <c r="AA6">
        <v>0.49</v>
      </c>
      <c r="AB6">
        <v>-60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0.66</v>
      </c>
      <c r="N7" s="115">
        <v>0</v>
      </c>
      <c r="O7" s="88">
        <v>0</v>
      </c>
      <c r="P7" s="88">
        <v>-35</v>
      </c>
      <c r="Q7" s="88">
        <v>0</v>
      </c>
      <c r="R7" s="88">
        <v>0</v>
      </c>
      <c r="S7" s="116">
        <v>0</v>
      </c>
      <c r="U7" s="115">
        <v>-35</v>
      </c>
      <c r="V7" s="116">
        <v>0.66</v>
      </c>
      <c r="W7">
        <v>0</v>
      </c>
      <c r="X7">
        <v>0</v>
      </c>
      <c r="Y7">
        <v>0</v>
      </c>
      <c r="Z7">
        <v>0</v>
      </c>
      <c r="AA7">
        <v>0.66</v>
      </c>
      <c r="AB7">
        <v>-35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</v>
      </c>
      <c r="P8" s="88">
        <v>-70</v>
      </c>
      <c r="Q8" s="88">
        <v>0</v>
      </c>
      <c r="R8" s="88">
        <v>0</v>
      </c>
      <c r="S8" s="116">
        <v>0</v>
      </c>
      <c r="U8" s="115">
        <v>-95</v>
      </c>
      <c r="V8" s="116">
        <v>0</v>
      </c>
      <c r="W8">
        <v>0</v>
      </c>
      <c r="X8">
        <v>-25</v>
      </c>
      <c r="Y8">
        <v>0</v>
      </c>
      <c r="Z8">
        <v>0</v>
      </c>
      <c r="AA8">
        <v>0</v>
      </c>
      <c r="AB8">
        <v>-70</v>
      </c>
    </row>
    <row r="9" spans="1:28">
      <c r="G9" t="s">
        <v>51</v>
      </c>
      <c r="H9" s="115">
        <v>60.8</v>
      </c>
      <c r="I9" s="88">
        <v>0</v>
      </c>
      <c r="J9" s="88">
        <v>0</v>
      </c>
      <c r="K9" s="88">
        <v>0</v>
      </c>
      <c r="L9" s="88">
        <v>0</v>
      </c>
      <c r="M9" s="116">
        <v>1.01</v>
      </c>
      <c r="N9" s="115">
        <v>0</v>
      </c>
      <c r="O9" s="88">
        <v>-28</v>
      </c>
      <c r="P9" s="88">
        <v>-10</v>
      </c>
      <c r="Q9" s="88">
        <v>0</v>
      </c>
      <c r="R9" s="88">
        <v>0</v>
      </c>
      <c r="S9" s="116">
        <v>0</v>
      </c>
      <c r="U9" s="115">
        <v>-38</v>
      </c>
      <c r="V9" s="116">
        <v>61.81</v>
      </c>
      <c r="W9">
        <v>60.8</v>
      </c>
      <c r="X9">
        <v>-28</v>
      </c>
      <c r="Y9">
        <v>0</v>
      </c>
      <c r="Z9">
        <v>0</v>
      </c>
      <c r="AA9">
        <v>1.01</v>
      </c>
      <c r="AB9">
        <v>-10</v>
      </c>
    </row>
    <row r="10" spans="1:28">
      <c r="G10" t="s">
        <v>52</v>
      </c>
      <c r="H10" s="115">
        <v>41.86</v>
      </c>
      <c r="I10" s="88">
        <v>0</v>
      </c>
      <c r="J10" s="88">
        <v>0</v>
      </c>
      <c r="K10" s="88">
        <v>0</v>
      </c>
      <c r="L10" s="88">
        <v>0</v>
      </c>
      <c r="M10" s="116">
        <v>1.25</v>
      </c>
      <c r="N10" s="115">
        <v>0</v>
      </c>
      <c r="O10" s="88">
        <v>0</v>
      </c>
      <c r="P10" s="88">
        <v>-30</v>
      </c>
      <c r="Q10" s="88">
        <v>0</v>
      </c>
      <c r="R10" s="88">
        <v>0</v>
      </c>
      <c r="S10" s="116">
        <v>0</v>
      </c>
      <c r="U10" s="115">
        <v>-30</v>
      </c>
      <c r="V10" s="116">
        <v>43.11</v>
      </c>
      <c r="W10">
        <v>41.86</v>
      </c>
      <c r="X10">
        <v>0</v>
      </c>
      <c r="Y10">
        <v>0</v>
      </c>
      <c r="Z10">
        <v>0</v>
      </c>
      <c r="AA10">
        <v>1.25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2.31</v>
      </c>
      <c r="N11" s="115">
        <v>-10</v>
      </c>
      <c r="O11" s="88">
        <v>0</v>
      </c>
      <c r="P11" s="88">
        <v>-20</v>
      </c>
      <c r="Q11" s="88">
        <v>0</v>
      </c>
      <c r="R11" s="88">
        <v>0</v>
      </c>
      <c r="S11" s="116">
        <v>0</v>
      </c>
      <c r="U11" s="115">
        <v>-30</v>
      </c>
      <c r="V11" s="116">
        <v>2.31</v>
      </c>
      <c r="W11">
        <v>-10</v>
      </c>
      <c r="X11">
        <v>0</v>
      </c>
      <c r="Y11">
        <v>0</v>
      </c>
      <c r="Z11">
        <v>0</v>
      </c>
      <c r="AA11">
        <v>2.31</v>
      </c>
      <c r="AB11">
        <v>-20</v>
      </c>
    </row>
    <row r="12" spans="1:28">
      <c r="G12" t="s">
        <v>54</v>
      </c>
      <c r="H12" s="115">
        <v>12.68</v>
      </c>
      <c r="I12" s="88">
        <v>0</v>
      </c>
      <c r="J12" s="88">
        <v>0</v>
      </c>
      <c r="K12" s="88">
        <v>0</v>
      </c>
      <c r="L12" s="88">
        <v>0</v>
      </c>
      <c r="M12" s="116">
        <v>1.4</v>
      </c>
      <c r="N12" s="115">
        <v>0</v>
      </c>
      <c r="O12" s="88">
        <v>0</v>
      </c>
      <c r="P12" s="88">
        <v>-20</v>
      </c>
      <c r="Q12" s="88">
        <v>0</v>
      </c>
      <c r="R12" s="88">
        <v>0</v>
      </c>
      <c r="S12" s="116">
        <v>0</v>
      </c>
      <c r="U12" s="115">
        <v>-20</v>
      </c>
      <c r="V12" s="116">
        <v>14.08</v>
      </c>
      <c r="W12">
        <v>12.68</v>
      </c>
      <c r="X12">
        <v>0</v>
      </c>
      <c r="Y12">
        <v>0</v>
      </c>
      <c r="Z12">
        <v>0</v>
      </c>
      <c r="AA12">
        <v>1.4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1.25</v>
      </c>
      <c r="N13" s="115">
        <v>-25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-25</v>
      </c>
      <c r="V13" s="116">
        <v>1.25</v>
      </c>
      <c r="W13">
        <v>-25</v>
      </c>
      <c r="X13">
        <v>0</v>
      </c>
      <c r="Y13">
        <v>0</v>
      </c>
      <c r="Z13">
        <v>0</v>
      </c>
      <c r="AA13">
        <v>1.25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1.4</v>
      </c>
      <c r="N14" s="115">
        <v>-26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-26</v>
      </c>
      <c r="V14" s="116">
        <v>1.4</v>
      </c>
      <c r="W14">
        <v>-26</v>
      </c>
      <c r="X14">
        <v>0</v>
      </c>
      <c r="Y14">
        <v>0</v>
      </c>
      <c r="Z14">
        <v>0</v>
      </c>
      <c r="AA14">
        <v>1.4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</v>
      </c>
      <c r="O15" s="88">
        <v>0</v>
      </c>
      <c r="P15" s="88">
        <v>-67</v>
      </c>
      <c r="Q15" s="88">
        <v>0</v>
      </c>
      <c r="R15" s="88">
        <v>0</v>
      </c>
      <c r="S15" s="116">
        <v>0</v>
      </c>
      <c r="U15" s="115">
        <v>-75</v>
      </c>
      <c r="V15" s="116">
        <v>0</v>
      </c>
      <c r="W15">
        <v>-8</v>
      </c>
      <c r="X15">
        <v>0</v>
      </c>
      <c r="Y15">
        <v>0</v>
      </c>
      <c r="Z15">
        <v>0</v>
      </c>
      <c r="AA15">
        <v>0</v>
      </c>
      <c r="AB15">
        <v>-67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11.72</v>
      </c>
      <c r="L16" s="88">
        <v>0</v>
      </c>
      <c r="M16" s="116">
        <v>1.76</v>
      </c>
      <c r="N16" s="115">
        <v>-1</v>
      </c>
      <c r="O16" s="88">
        <v>0</v>
      </c>
      <c r="P16" s="88">
        <v>-3</v>
      </c>
      <c r="Q16" s="88">
        <v>0</v>
      </c>
      <c r="R16" s="88">
        <v>0</v>
      </c>
      <c r="S16" s="116">
        <v>0</v>
      </c>
      <c r="U16" s="115">
        <v>-4</v>
      </c>
      <c r="V16" s="116">
        <v>13.48</v>
      </c>
      <c r="W16">
        <v>-1</v>
      </c>
      <c r="X16">
        <v>0</v>
      </c>
      <c r="Y16">
        <v>0</v>
      </c>
      <c r="Z16">
        <v>11.72</v>
      </c>
      <c r="AA16">
        <v>1.76</v>
      </c>
      <c r="AB16">
        <v>-3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11.41</v>
      </c>
      <c r="L17" s="88">
        <v>0</v>
      </c>
      <c r="M17" s="116">
        <v>1.65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13.06</v>
      </c>
      <c r="W17">
        <v>0</v>
      </c>
      <c r="X17">
        <v>0</v>
      </c>
      <c r="Y17">
        <v>0</v>
      </c>
      <c r="Z17">
        <v>11.41</v>
      </c>
      <c r="AA17">
        <v>1.65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11.99</v>
      </c>
      <c r="L18" s="88">
        <v>0</v>
      </c>
      <c r="M18" s="116">
        <v>3.71</v>
      </c>
      <c r="N18" s="115">
        <v>-18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-18</v>
      </c>
      <c r="V18" s="116">
        <v>15.7</v>
      </c>
      <c r="W18">
        <v>-18</v>
      </c>
      <c r="X18">
        <v>0</v>
      </c>
      <c r="Y18">
        <v>0</v>
      </c>
      <c r="Z18">
        <v>11.99</v>
      </c>
      <c r="AA18">
        <v>3.71</v>
      </c>
      <c r="AB18">
        <v>0</v>
      </c>
    </row>
    <row r="19" spans="7:28">
      <c r="G19" t="s">
        <v>61</v>
      </c>
      <c r="H19" s="115">
        <v>61.73</v>
      </c>
      <c r="I19" s="88">
        <v>0</v>
      </c>
      <c r="J19" s="88">
        <v>0</v>
      </c>
      <c r="K19" s="88">
        <v>0</v>
      </c>
      <c r="L19" s="88">
        <v>0</v>
      </c>
      <c r="M19" s="116">
        <v>1.98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63.71</v>
      </c>
      <c r="W19">
        <v>61.73</v>
      </c>
      <c r="X19">
        <v>0</v>
      </c>
      <c r="Y19">
        <v>0</v>
      </c>
      <c r="Z19">
        <v>0</v>
      </c>
      <c r="AA19">
        <v>1.98</v>
      </c>
      <c r="AB19">
        <v>0</v>
      </c>
    </row>
    <row r="20" spans="7:28">
      <c r="G20" t="s">
        <v>62</v>
      </c>
      <c r="H20" s="115">
        <v>54.99</v>
      </c>
      <c r="I20" s="88">
        <v>0</v>
      </c>
      <c r="J20" s="88">
        <v>0</v>
      </c>
      <c r="K20" s="88">
        <v>11</v>
      </c>
      <c r="L20" s="88">
        <v>0</v>
      </c>
      <c r="M20" s="116">
        <v>1.93</v>
      </c>
      <c r="N20" s="115">
        <v>0</v>
      </c>
      <c r="O20" s="88">
        <v>-5</v>
      </c>
      <c r="P20" s="88">
        <v>0</v>
      </c>
      <c r="Q20" s="88">
        <v>0</v>
      </c>
      <c r="R20" s="88">
        <v>0</v>
      </c>
      <c r="S20" s="116">
        <v>0</v>
      </c>
      <c r="U20" s="115">
        <v>-5</v>
      </c>
      <c r="V20" s="116">
        <v>67.92</v>
      </c>
      <c r="W20">
        <v>54.99</v>
      </c>
      <c r="X20">
        <v>-5</v>
      </c>
      <c r="Y20">
        <v>0</v>
      </c>
      <c r="Z20">
        <v>11</v>
      </c>
      <c r="AA20">
        <v>1.93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11.42</v>
      </c>
      <c r="L21" s="88">
        <v>0</v>
      </c>
      <c r="M21" s="116">
        <v>2.23</v>
      </c>
      <c r="N21" s="115">
        <v>-8</v>
      </c>
      <c r="O21" s="88">
        <v>0</v>
      </c>
      <c r="P21" s="88">
        <v>-65</v>
      </c>
      <c r="Q21" s="88">
        <v>0</v>
      </c>
      <c r="R21" s="88">
        <v>0</v>
      </c>
      <c r="S21" s="116">
        <v>0</v>
      </c>
      <c r="U21" s="115">
        <v>-73</v>
      </c>
      <c r="V21" s="116">
        <v>13.65</v>
      </c>
      <c r="W21">
        <v>-8</v>
      </c>
      <c r="X21">
        <v>0</v>
      </c>
      <c r="Y21">
        <v>0</v>
      </c>
      <c r="Z21">
        <v>11.42</v>
      </c>
      <c r="AA21">
        <v>2.23</v>
      </c>
      <c r="AB21">
        <v>-65</v>
      </c>
    </row>
    <row r="22" spans="7:28">
      <c r="G22" t="s">
        <v>64</v>
      </c>
      <c r="H22" s="115">
        <v>35.25</v>
      </c>
      <c r="I22" s="88">
        <v>0</v>
      </c>
      <c r="J22" s="88">
        <v>0</v>
      </c>
      <c r="K22" s="88">
        <v>11.75</v>
      </c>
      <c r="L22" s="88">
        <v>0</v>
      </c>
      <c r="M22" s="116">
        <v>0</v>
      </c>
      <c r="N22" s="115">
        <v>0</v>
      </c>
      <c r="O22" s="88">
        <v>0</v>
      </c>
      <c r="P22" s="88">
        <v>-15</v>
      </c>
      <c r="Q22" s="88">
        <v>0</v>
      </c>
      <c r="R22" s="88">
        <v>0</v>
      </c>
      <c r="S22" s="116">
        <v>0</v>
      </c>
      <c r="U22" s="115">
        <v>-15</v>
      </c>
      <c r="V22" s="116">
        <v>47</v>
      </c>
      <c r="W22">
        <v>35.25</v>
      </c>
      <c r="X22">
        <v>0</v>
      </c>
      <c r="Y22">
        <v>0</v>
      </c>
      <c r="Z22">
        <v>11.75</v>
      </c>
      <c r="AA22">
        <v>0</v>
      </c>
      <c r="AB22">
        <v>-15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3.14</v>
      </c>
      <c r="N23" s="115">
        <v>-18</v>
      </c>
      <c r="O23" s="88">
        <v>-5</v>
      </c>
      <c r="P23" s="88">
        <v>-15</v>
      </c>
      <c r="Q23" s="88">
        <v>0</v>
      </c>
      <c r="R23" s="88">
        <v>0</v>
      </c>
      <c r="S23" s="116">
        <v>0</v>
      </c>
      <c r="U23" s="115">
        <v>-38</v>
      </c>
      <c r="V23" s="116">
        <v>3.14</v>
      </c>
      <c r="W23">
        <v>-18</v>
      </c>
      <c r="X23">
        <v>-5</v>
      </c>
      <c r="Y23">
        <v>0</v>
      </c>
      <c r="Z23">
        <v>0</v>
      </c>
      <c r="AA23">
        <v>3.14</v>
      </c>
      <c r="AB23">
        <v>-15</v>
      </c>
    </row>
    <row r="24" spans="7:28">
      <c r="G24" t="s">
        <v>66</v>
      </c>
      <c r="H24" s="115">
        <v>6.63</v>
      </c>
      <c r="I24" s="88">
        <v>0</v>
      </c>
      <c r="J24" s="88">
        <v>0</v>
      </c>
      <c r="K24" s="88">
        <v>11.04</v>
      </c>
      <c r="L24" s="88">
        <v>0</v>
      </c>
      <c r="M24" s="116">
        <v>3.14</v>
      </c>
      <c r="N24" s="115">
        <v>0</v>
      </c>
      <c r="O24" s="88">
        <v>-25</v>
      </c>
      <c r="P24" s="88">
        <v>-15</v>
      </c>
      <c r="Q24" s="88">
        <v>0</v>
      </c>
      <c r="R24" s="88">
        <v>0</v>
      </c>
      <c r="S24" s="116">
        <v>0</v>
      </c>
      <c r="U24" s="115">
        <v>-40</v>
      </c>
      <c r="V24" s="116">
        <v>20.81</v>
      </c>
      <c r="W24">
        <v>6.63</v>
      </c>
      <c r="X24">
        <v>-25</v>
      </c>
      <c r="Y24">
        <v>0</v>
      </c>
      <c r="Z24">
        <v>11.04</v>
      </c>
      <c r="AA24">
        <v>3.14</v>
      </c>
      <c r="AB24">
        <v>-15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9.69</v>
      </c>
      <c r="L25" s="88">
        <v>0</v>
      </c>
      <c r="M25" s="116">
        <v>2.76</v>
      </c>
      <c r="N25" s="115">
        <v>-20</v>
      </c>
      <c r="O25" s="88">
        <v>-20</v>
      </c>
      <c r="P25" s="88">
        <v>-10</v>
      </c>
      <c r="Q25" s="88">
        <v>0</v>
      </c>
      <c r="R25" s="88">
        <v>0</v>
      </c>
      <c r="S25" s="116">
        <v>0</v>
      </c>
      <c r="U25" s="115">
        <v>-50</v>
      </c>
      <c r="V25" s="116">
        <v>12.45</v>
      </c>
      <c r="W25">
        <v>-20</v>
      </c>
      <c r="X25">
        <v>-20</v>
      </c>
      <c r="Y25">
        <v>0</v>
      </c>
      <c r="Z25">
        <v>9.69</v>
      </c>
      <c r="AA25">
        <v>2.76</v>
      </c>
      <c r="AB25">
        <v>-10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10.33</v>
      </c>
      <c r="L26" s="88">
        <v>0</v>
      </c>
      <c r="M26" s="116">
        <v>2.02</v>
      </c>
      <c r="N26" s="115">
        <v>-52</v>
      </c>
      <c r="O26" s="88">
        <v>-22</v>
      </c>
      <c r="P26" s="88">
        <v>-20</v>
      </c>
      <c r="Q26" s="88">
        <v>0</v>
      </c>
      <c r="R26" s="88">
        <v>0</v>
      </c>
      <c r="S26" s="116">
        <v>0</v>
      </c>
      <c r="U26" s="115">
        <v>-94</v>
      </c>
      <c r="V26" s="116">
        <v>12.35</v>
      </c>
      <c r="W26">
        <v>-52</v>
      </c>
      <c r="X26">
        <v>-22</v>
      </c>
      <c r="Y26">
        <v>0</v>
      </c>
      <c r="Z26">
        <v>10.33</v>
      </c>
      <c r="AA26">
        <v>2.02</v>
      </c>
      <c r="AB26">
        <v>-20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1.53</v>
      </c>
      <c r="L27" s="88">
        <v>0</v>
      </c>
      <c r="M27" s="116">
        <v>2.72</v>
      </c>
      <c r="N27" s="115">
        <v>-134</v>
      </c>
      <c r="O27" s="88">
        <v>-30</v>
      </c>
      <c r="P27" s="88">
        <v>-100</v>
      </c>
      <c r="Q27" s="88">
        <v>0</v>
      </c>
      <c r="R27" s="88">
        <v>0</v>
      </c>
      <c r="S27" s="116">
        <v>0</v>
      </c>
      <c r="U27" s="115">
        <v>-264</v>
      </c>
      <c r="V27" s="116">
        <v>4.25</v>
      </c>
      <c r="W27">
        <v>-134</v>
      </c>
      <c r="X27">
        <v>-30</v>
      </c>
      <c r="Y27">
        <v>0</v>
      </c>
      <c r="Z27">
        <v>1.53</v>
      </c>
      <c r="AA27">
        <v>2.72</v>
      </c>
      <c r="AB27">
        <v>-100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9.2200000000000006</v>
      </c>
      <c r="L28" s="88">
        <v>0</v>
      </c>
      <c r="M28" s="116">
        <v>3.05</v>
      </c>
      <c r="N28" s="115">
        <v>-121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>
        <v>-141</v>
      </c>
      <c r="V28" s="116">
        <v>12.27</v>
      </c>
      <c r="W28">
        <v>-121</v>
      </c>
      <c r="X28">
        <v>0</v>
      </c>
      <c r="Y28">
        <v>0</v>
      </c>
      <c r="Z28">
        <v>9.2200000000000006</v>
      </c>
      <c r="AA28">
        <v>3.05</v>
      </c>
      <c r="AB28">
        <v>-20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13.08</v>
      </c>
      <c r="L29" s="88">
        <v>0</v>
      </c>
      <c r="M29" s="116">
        <v>0.59</v>
      </c>
      <c r="N29" s="115">
        <v>-111</v>
      </c>
      <c r="O29" s="88">
        <v>-10</v>
      </c>
      <c r="P29" s="88">
        <v>-20</v>
      </c>
      <c r="Q29" s="88">
        <v>0</v>
      </c>
      <c r="R29" s="88">
        <v>0</v>
      </c>
      <c r="S29" s="116">
        <v>0</v>
      </c>
      <c r="U29" s="115">
        <v>-141</v>
      </c>
      <c r="V29" s="116">
        <v>13.67</v>
      </c>
      <c r="W29">
        <v>-111</v>
      </c>
      <c r="X29">
        <v>-10</v>
      </c>
      <c r="Y29">
        <v>0</v>
      </c>
      <c r="Z29">
        <v>13.08</v>
      </c>
      <c r="AA29">
        <v>0.59</v>
      </c>
      <c r="AB29">
        <v>-20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13.45</v>
      </c>
      <c r="L30" s="88">
        <v>0</v>
      </c>
      <c r="M30" s="116">
        <v>1.34</v>
      </c>
      <c r="N30" s="115">
        <v>-136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-166</v>
      </c>
      <c r="V30" s="116">
        <v>14.79</v>
      </c>
      <c r="W30">
        <v>-136</v>
      </c>
      <c r="X30">
        <v>0</v>
      </c>
      <c r="Y30">
        <v>0</v>
      </c>
      <c r="Z30">
        <v>13.45</v>
      </c>
      <c r="AA30">
        <v>1.34</v>
      </c>
      <c r="AB30">
        <v>-30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-161</v>
      </c>
      <c r="O31" s="88">
        <v>0</v>
      </c>
      <c r="P31" s="88">
        <v>-60</v>
      </c>
      <c r="Q31" s="88">
        <v>0</v>
      </c>
      <c r="R31" s="88">
        <v>0</v>
      </c>
      <c r="S31" s="116">
        <v>0</v>
      </c>
      <c r="U31" s="115">
        <v>-221</v>
      </c>
      <c r="V31" s="116">
        <v>0</v>
      </c>
      <c r="W31">
        <v>-161</v>
      </c>
      <c r="X31">
        <v>0</v>
      </c>
      <c r="Y31">
        <v>0</v>
      </c>
      <c r="Z31">
        <v>0</v>
      </c>
      <c r="AA31">
        <v>0</v>
      </c>
      <c r="AB31">
        <v>-60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-241</v>
      </c>
      <c r="O32" s="88">
        <v>0</v>
      </c>
      <c r="P32" s="88">
        <v>-40</v>
      </c>
      <c r="Q32" s="88">
        <v>0</v>
      </c>
      <c r="R32" s="88">
        <v>0</v>
      </c>
      <c r="S32" s="116">
        <v>0</v>
      </c>
      <c r="U32" s="115">
        <v>-281</v>
      </c>
      <c r="V32" s="116">
        <v>0</v>
      </c>
      <c r="W32">
        <v>-241</v>
      </c>
      <c r="X32">
        <v>0</v>
      </c>
      <c r="Y32">
        <v>0</v>
      </c>
      <c r="Z32">
        <v>0</v>
      </c>
      <c r="AA32">
        <v>0</v>
      </c>
      <c r="AB32">
        <v>-40</v>
      </c>
    </row>
    <row r="33" spans="7:28">
      <c r="G33" t="s">
        <v>75</v>
      </c>
      <c r="H33" s="115">
        <v>0</v>
      </c>
      <c r="I33" s="88">
        <v>48.23</v>
      </c>
      <c r="J33" s="88">
        <v>0</v>
      </c>
      <c r="K33" s="88">
        <v>0</v>
      </c>
      <c r="L33" s="88">
        <v>0</v>
      </c>
      <c r="M33" s="116">
        <v>0</v>
      </c>
      <c r="N33" s="115">
        <v>-265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>
        <v>-325</v>
      </c>
      <c r="V33" s="116">
        <v>48.23</v>
      </c>
      <c r="W33">
        <v>-265</v>
      </c>
      <c r="X33">
        <v>48.23</v>
      </c>
      <c r="Y33">
        <v>0</v>
      </c>
      <c r="Z33">
        <v>0</v>
      </c>
      <c r="AA33">
        <v>0</v>
      </c>
      <c r="AB33">
        <v>-60</v>
      </c>
    </row>
    <row r="34" spans="7:28">
      <c r="G34" t="s">
        <v>76</v>
      </c>
      <c r="H34" s="115">
        <v>0</v>
      </c>
      <c r="I34" s="88">
        <v>9.65</v>
      </c>
      <c r="J34" s="88">
        <v>0</v>
      </c>
      <c r="K34" s="88">
        <v>0</v>
      </c>
      <c r="L34" s="88">
        <v>0</v>
      </c>
      <c r="M34" s="116">
        <v>0</v>
      </c>
      <c r="N34" s="115">
        <v>-262</v>
      </c>
      <c r="O34" s="88">
        <v>0</v>
      </c>
      <c r="P34" s="88">
        <v>-110</v>
      </c>
      <c r="Q34" s="88">
        <v>0</v>
      </c>
      <c r="R34" s="88">
        <v>0</v>
      </c>
      <c r="S34" s="116">
        <v>0</v>
      </c>
      <c r="U34" s="115">
        <v>-372</v>
      </c>
      <c r="V34" s="116">
        <v>9.65</v>
      </c>
      <c r="W34">
        <v>-262</v>
      </c>
      <c r="X34">
        <v>9.65</v>
      </c>
      <c r="Y34">
        <v>0</v>
      </c>
      <c r="Z34">
        <v>0</v>
      </c>
      <c r="AA34">
        <v>0</v>
      </c>
      <c r="AB34">
        <v>-110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10.61</v>
      </c>
      <c r="M35" s="116">
        <v>0</v>
      </c>
      <c r="N35" s="115">
        <v>-302</v>
      </c>
      <c r="O35" s="88">
        <v>0</v>
      </c>
      <c r="P35" s="88">
        <v>-60</v>
      </c>
      <c r="Q35" s="88">
        <v>0</v>
      </c>
      <c r="R35" s="88">
        <v>0</v>
      </c>
      <c r="S35" s="116">
        <v>0</v>
      </c>
      <c r="U35" s="115">
        <v>-362</v>
      </c>
      <c r="V35" s="116">
        <v>10.61</v>
      </c>
      <c r="W35">
        <v>-302</v>
      </c>
      <c r="X35">
        <v>0</v>
      </c>
      <c r="Y35">
        <v>10.61</v>
      </c>
      <c r="Z35">
        <v>0</v>
      </c>
      <c r="AA35">
        <v>0</v>
      </c>
      <c r="AB35">
        <v>-60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11.58</v>
      </c>
      <c r="M36" s="116">
        <v>0</v>
      </c>
      <c r="N36" s="115">
        <v>-268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-268</v>
      </c>
      <c r="V36" s="116">
        <v>11.58</v>
      </c>
      <c r="W36">
        <v>-268</v>
      </c>
      <c r="X36">
        <v>0</v>
      </c>
      <c r="Y36">
        <v>11.58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-99</v>
      </c>
      <c r="O37" s="88">
        <v>0</v>
      </c>
      <c r="P37" s="88">
        <v>-15</v>
      </c>
      <c r="Q37" s="88">
        <v>0</v>
      </c>
      <c r="R37" s="88">
        <v>0</v>
      </c>
      <c r="S37" s="116">
        <v>0</v>
      </c>
      <c r="U37" s="115">
        <v>-114</v>
      </c>
      <c r="V37" s="116">
        <v>0</v>
      </c>
      <c r="W37">
        <v>-99</v>
      </c>
      <c r="X37">
        <v>0</v>
      </c>
      <c r="Y37">
        <v>0</v>
      </c>
      <c r="Z37">
        <v>0</v>
      </c>
      <c r="AA37">
        <v>0</v>
      </c>
      <c r="AB37">
        <v>-15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-13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-73</v>
      </c>
      <c r="V38" s="116">
        <v>0</v>
      </c>
      <c r="W38">
        <v>-13</v>
      </c>
      <c r="X38">
        <v>0</v>
      </c>
      <c r="Y38">
        <v>0</v>
      </c>
      <c r="Z38">
        <v>0</v>
      </c>
      <c r="AA38">
        <v>0</v>
      </c>
      <c r="AB38">
        <v>-60</v>
      </c>
    </row>
    <row r="39" spans="7:28">
      <c r="G39" t="s">
        <v>81</v>
      </c>
      <c r="H39" s="115">
        <v>0</v>
      </c>
      <c r="I39" s="88">
        <v>21.22</v>
      </c>
      <c r="J39" s="88">
        <v>0</v>
      </c>
      <c r="K39" s="88">
        <v>0</v>
      </c>
      <c r="L39" s="88">
        <v>14.47</v>
      </c>
      <c r="M39" s="116">
        <v>0</v>
      </c>
      <c r="N39" s="115">
        <v>-149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-189</v>
      </c>
      <c r="V39" s="116">
        <v>35.69</v>
      </c>
      <c r="W39">
        <v>-149</v>
      </c>
      <c r="X39">
        <v>21.22</v>
      </c>
      <c r="Y39">
        <v>14.47</v>
      </c>
      <c r="Z39">
        <v>0</v>
      </c>
      <c r="AA39">
        <v>0</v>
      </c>
      <c r="AB39">
        <v>-40</v>
      </c>
    </row>
    <row r="40" spans="7:28">
      <c r="G40" t="s">
        <v>82</v>
      </c>
      <c r="H40" s="115">
        <v>0</v>
      </c>
      <c r="I40" s="88">
        <v>7.72</v>
      </c>
      <c r="J40" s="88">
        <v>0</v>
      </c>
      <c r="K40" s="88">
        <v>0</v>
      </c>
      <c r="L40" s="88">
        <v>14.47</v>
      </c>
      <c r="M40" s="116">
        <v>0</v>
      </c>
      <c r="N40" s="115">
        <v>-188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-188</v>
      </c>
      <c r="V40" s="116">
        <v>22.19</v>
      </c>
      <c r="W40">
        <v>-188</v>
      </c>
      <c r="X40">
        <v>7.72</v>
      </c>
      <c r="Y40">
        <v>14.47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9.65</v>
      </c>
      <c r="J41" s="88">
        <v>0</v>
      </c>
      <c r="K41" s="88">
        <v>0</v>
      </c>
      <c r="L41" s="88">
        <v>14.47</v>
      </c>
      <c r="M41" s="116">
        <v>0</v>
      </c>
      <c r="N41" s="115">
        <v>-141</v>
      </c>
      <c r="O41" s="88">
        <v>0</v>
      </c>
      <c r="P41" s="88">
        <v>-55</v>
      </c>
      <c r="Q41" s="88">
        <v>0</v>
      </c>
      <c r="R41" s="88">
        <v>0</v>
      </c>
      <c r="S41" s="116">
        <v>0</v>
      </c>
      <c r="U41" s="115">
        <v>-196</v>
      </c>
      <c r="V41" s="116">
        <v>24.12</v>
      </c>
      <c r="W41">
        <v>-141</v>
      </c>
      <c r="X41">
        <v>9.65</v>
      </c>
      <c r="Y41">
        <v>14.47</v>
      </c>
      <c r="Z41">
        <v>0</v>
      </c>
      <c r="AA41">
        <v>0</v>
      </c>
      <c r="AB41">
        <v>-55</v>
      </c>
    </row>
    <row r="42" spans="7:28">
      <c r="G42" t="s">
        <v>84</v>
      </c>
      <c r="H42" s="115">
        <v>0</v>
      </c>
      <c r="I42" s="88">
        <v>9.65</v>
      </c>
      <c r="J42" s="88">
        <v>0</v>
      </c>
      <c r="K42" s="88">
        <v>0</v>
      </c>
      <c r="L42" s="88">
        <v>15.43</v>
      </c>
      <c r="M42" s="116">
        <v>0</v>
      </c>
      <c r="N42" s="115">
        <v>-109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-109</v>
      </c>
      <c r="V42" s="116">
        <v>25.08</v>
      </c>
      <c r="W42">
        <v>-109</v>
      </c>
      <c r="X42">
        <v>9.65</v>
      </c>
      <c r="Y42">
        <v>15.43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18.809999999999999</v>
      </c>
      <c r="M43" s="116">
        <v>0</v>
      </c>
      <c r="N43" s="115">
        <v>-127</v>
      </c>
      <c r="O43" s="88">
        <v>-10</v>
      </c>
      <c r="P43" s="88">
        <v>0</v>
      </c>
      <c r="Q43" s="88">
        <v>0</v>
      </c>
      <c r="R43" s="88">
        <v>0</v>
      </c>
      <c r="S43" s="116">
        <v>0</v>
      </c>
      <c r="U43" s="115">
        <v>-137</v>
      </c>
      <c r="V43" s="116">
        <v>18.809999999999999</v>
      </c>
      <c r="W43">
        <v>-127</v>
      </c>
      <c r="X43">
        <v>-10</v>
      </c>
      <c r="Y43">
        <v>18.809999999999999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19.29</v>
      </c>
      <c r="J44" s="88">
        <v>0</v>
      </c>
      <c r="K44" s="88">
        <v>0</v>
      </c>
      <c r="L44" s="88">
        <v>0</v>
      </c>
      <c r="M44" s="116">
        <v>0</v>
      </c>
      <c r="N44" s="115">
        <v>-116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-116</v>
      </c>
      <c r="V44" s="116">
        <v>19.29</v>
      </c>
      <c r="W44">
        <v>-116</v>
      </c>
      <c r="X44">
        <v>19.29</v>
      </c>
      <c r="Y44">
        <v>0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19.29</v>
      </c>
      <c r="J45" s="88">
        <v>0</v>
      </c>
      <c r="K45" s="88">
        <v>0</v>
      </c>
      <c r="L45" s="88">
        <v>0</v>
      </c>
      <c r="M45" s="116">
        <v>0</v>
      </c>
      <c r="N45" s="115">
        <v>-139.30000000000001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-139.30000000000001</v>
      </c>
      <c r="V45" s="116">
        <v>19.29</v>
      </c>
      <c r="W45">
        <v>-139.30000000000001</v>
      </c>
      <c r="X45">
        <v>19.29</v>
      </c>
      <c r="Y45">
        <v>0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-118.83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-118.83</v>
      </c>
      <c r="V46" s="116">
        <v>0</v>
      </c>
      <c r="W46">
        <v>-118.83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-89.37</v>
      </c>
      <c r="O47" s="88">
        <v>-10</v>
      </c>
      <c r="P47" s="88">
        <v>-115</v>
      </c>
      <c r="Q47" s="88">
        <v>-35</v>
      </c>
      <c r="R47" s="88">
        <v>0</v>
      </c>
      <c r="S47" s="116">
        <v>0</v>
      </c>
      <c r="U47" s="115">
        <v>-249.37</v>
      </c>
      <c r="V47" s="116">
        <v>0</v>
      </c>
      <c r="W47">
        <v>-89.37</v>
      </c>
      <c r="X47">
        <v>-10</v>
      </c>
      <c r="Y47">
        <v>0</v>
      </c>
      <c r="Z47">
        <v>-35</v>
      </c>
      <c r="AA47">
        <v>0</v>
      </c>
      <c r="AB47">
        <v>-115</v>
      </c>
    </row>
    <row r="48" spans="7:28">
      <c r="G48" t="s">
        <v>90</v>
      </c>
      <c r="H48" s="115">
        <v>0</v>
      </c>
      <c r="I48" s="88">
        <v>14.47</v>
      </c>
      <c r="J48" s="88">
        <v>0</v>
      </c>
      <c r="K48" s="88">
        <v>0</v>
      </c>
      <c r="L48" s="88">
        <v>0</v>
      </c>
      <c r="M48" s="116">
        <v>0</v>
      </c>
      <c r="N48" s="115">
        <v>-90</v>
      </c>
      <c r="O48" s="88">
        <v>0</v>
      </c>
      <c r="P48" s="88">
        <v>-65</v>
      </c>
      <c r="Q48" s="88">
        <v>0</v>
      </c>
      <c r="R48" s="88">
        <v>0</v>
      </c>
      <c r="S48" s="116">
        <v>0</v>
      </c>
      <c r="U48" s="115">
        <v>-155</v>
      </c>
      <c r="V48" s="116">
        <v>14.47</v>
      </c>
      <c r="W48">
        <v>-90</v>
      </c>
      <c r="X48">
        <v>14.47</v>
      </c>
      <c r="Y48">
        <v>0</v>
      </c>
      <c r="Z48">
        <v>0</v>
      </c>
      <c r="AA48">
        <v>0</v>
      </c>
      <c r="AB48">
        <v>-65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20.260000000000002</v>
      </c>
      <c r="M49" s="116">
        <v>0</v>
      </c>
      <c r="N49" s="115">
        <v>-69</v>
      </c>
      <c r="O49" s="88">
        <v>-25</v>
      </c>
      <c r="P49" s="88">
        <v>-130</v>
      </c>
      <c r="Q49" s="88">
        <v>0</v>
      </c>
      <c r="R49" s="88">
        <v>0</v>
      </c>
      <c r="S49" s="116">
        <v>0</v>
      </c>
      <c r="U49" s="115">
        <v>-224</v>
      </c>
      <c r="V49" s="116">
        <v>20.260000000000002</v>
      </c>
      <c r="W49">
        <v>-69</v>
      </c>
      <c r="X49">
        <v>-25</v>
      </c>
      <c r="Y49">
        <v>20.260000000000002</v>
      </c>
      <c r="Z49">
        <v>0</v>
      </c>
      <c r="AA49">
        <v>0</v>
      </c>
      <c r="AB49">
        <v>-130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14.47</v>
      </c>
      <c r="M50" s="116">
        <v>0</v>
      </c>
      <c r="N50" s="115">
        <v>-94</v>
      </c>
      <c r="O50" s="88">
        <v>0</v>
      </c>
      <c r="P50" s="88">
        <v>-70</v>
      </c>
      <c r="Q50" s="88">
        <v>0</v>
      </c>
      <c r="R50" s="88">
        <v>0</v>
      </c>
      <c r="S50" s="116">
        <v>0</v>
      </c>
      <c r="U50" s="115">
        <v>-164</v>
      </c>
      <c r="V50" s="116">
        <v>14.47</v>
      </c>
      <c r="W50">
        <v>-94</v>
      </c>
      <c r="X50">
        <v>0</v>
      </c>
      <c r="Y50">
        <v>14.47</v>
      </c>
      <c r="Z50">
        <v>0</v>
      </c>
      <c r="AA50">
        <v>0</v>
      </c>
      <c r="AB50">
        <v>-70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16.399999999999999</v>
      </c>
      <c r="M51" s="116">
        <v>0</v>
      </c>
      <c r="N51" s="115">
        <v>-61</v>
      </c>
      <c r="O51" s="88">
        <v>-10</v>
      </c>
      <c r="P51" s="88">
        <v>-140</v>
      </c>
      <c r="Q51" s="88">
        <v>0</v>
      </c>
      <c r="R51" s="88">
        <v>0</v>
      </c>
      <c r="S51" s="116">
        <v>0</v>
      </c>
      <c r="U51" s="115">
        <v>-211</v>
      </c>
      <c r="V51" s="116">
        <v>16.399999999999999</v>
      </c>
      <c r="W51">
        <v>-61</v>
      </c>
      <c r="X51">
        <v>-10</v>
      </c>
      <c r="Y51">
        <v>16.399999999999999</v>
      </c>
      <c r="Z51">
        <v>0</v>
      </c>
      <c r="AA51">
        <v>0</v>
      </c>
      <c r="AB51">
        <v>-140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16.399999999999999</v>
      </c>
      <c r="M52" s="116">
        <v>0</v>
      </c>
      <c r="N52" s="115">
        <v>-57</v>
      </c>
      <c r="O52" s="88">
        <v>0</v>
      </c>
      <c r="P52" s="88">
        <v>-80</v>
      </c>
      <c r="Q52" s="88">
        <v>0</v>
      </c>
      <c r="R52" s="88">
        <v>0</v>
      </c>
      <c r="S52" s="116">
        <v>0</v>
      </c>
      <c r="U52" s="115">
        <v>-137</v>
      </c>
      <c r="V52" s="116">
        <v>16.399999999999999</v>
      </c>
      <c r="W52">
        <v>-57</v>
      </c>
      <c r="X52">
        <v>0</v>
      </c>
      <c r="Y52">
        <v>16.399999999999999</v>
      </c>
      <c r="Z52">
        <v>0</v>
      </c>
      <c r="AA52">
        <v>0</v>
      </c>
      <c r="AB52">
        <v>-80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-88.4</v>
      </c>
      <c r="O53" s="88">
        <v>-30</v>
      </c>
      <c r="P53" s="88">
        <v>-70</v>
      </c>
      <c r="Q53" s="88">
        <v>0</v>
      </c>
      <c r="R53" s="88">
        <v>0</v>
      </c>
      <c r="S53" s="116">
        <v>0</v>
      </c>
      <c r="U53" s="115">
        <v>-188.4</v>
      </c>
      <c r="V53" s="116">
        <v>0</v>
      </c>
      <c r="W53">
        <v>-88.4</v>
      </c>
      <c r="X53">
        <v>-30</v>
      </c>
      <c r="Y53">
        <v>0</v>
      </c>
      <c r="Z53">
        <v>0</v>
      </c>
      <c r="AA53">
        <v>0</v>
      </c>
      <c r="AB53">
        <v>-70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11.15</v>
      </c>
      <c r="M54" s="116">
        <v>0</v>
      </c>
      <c r="N54" s="115">
        <v>-98</v>
      </c>
      <c r="O54" s="88">
        <v>-10</v>
      </c>
      <c r="P54" s="88">
        <v>-70</v>
      </c>
      <c r="Q54" s="88">
        <v>0</v>
      </c>
      <c r="R54" s="88">
        <v>0</v>
      </c>
      <c r="S54" s="116">
        <v>0</v>
      </c>
      <c r="U54" s="115">
        <v>-178</v>
      </c>
      <c r="V54" s="116">
        <v>11.15</v>
      </c>
      <c r="W54">
        <v>-98</v>
      </c>
      <c r="X54">
        <v>-10</v>
      </c>
      <c r="Y54">
        <v>11.15</v>
      </c>
      <c r="Z54">
        <v>0</v>
      </c>
      <c r="AA54">
        <v>0</v>
      </c>
      <c r="AB54">
        <v>-70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20.260000000000002</v>
      </c>
      <c r="M55" s="116">
        <v>0</v>
      </c>
      <c r="N55" s="115">
        <v>-37</v>
      </c>
      <c r="O55" s="88">
        <v>-28</v>
      </c>
      <c r="P55" s="88">
        <v>-240</v>
      </c>
      <c r="Q55" s="88">
        <v>0</v>
      </c>
      <c r="R55" s="88">
        <v>0</v>
      </c>
      <c r="S55" s="116">
        <v>0</v>
      </c>
      <c r="U55" s="115">
        <v>-305</v>
      </c>
      <c r="V55" s="116">
        <v>20.260000000000002</v>
      </c>
      <c r="W55">
        <v>-37</v>
      </c>
      <c r="X55">
        <v>-28</v>
      </c>
      <c r="Y55">
        <v>20.260000000000002</v>
      </c>
      <c r="Z55">
        <v>0</v>
      </c>
      <c r="AA55">
        <v>0</v>
      </c>
      <c r="AB55">
        <v>-240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13.5</v>
      </c>
      <c r="M56" s="116">
        <v>0</v>
      </c>
      <c r="N56" s="115">
        <v>-15</v>
      </c>
      <c r="O56" s="88">
        <v>-25</v>
      </c>
      <c r="P56" s="88">
        <v>-190</v>
      </c>
      <c r="Q56" s="88">
        <v>0</v>
      </c>
      <c r="R56" s="88">
        <v>0</v>
      </c>
      <c r="S56" s="116">
        <v>0</v>
      </c>
      <c r="U56" s="115">
        <v>-230</v>
      </c>
      <c r="V56" s="116">
        <v>13.5</v>
      </c>
      <c r="W56">
        <v>-15</v>
      </c>
      <c r="X56">
        <v>-25</v>
      </c>
      <c r="Y56">
        <v>13.5</v>
      </c>
      <c r="Z56">
        <v>0</v>
      </c>
      <c r="AA56">
        <v>0</v>
      </c>
      <c r="AB56">
        <v>-190</v>
      </c>
    </row>
    <row r="57" spans="7:28">
      <c r="G57" t="s">
        <v>99</v>
      </c>
      <c r="H57" s="115">
        <v>0</v>
      </c>
      <c r="I57" s="88">
        <v>9.65</v>
      </c>
      <c r="J57" s="88">
        <v>0</v>
      </c>
      <c r="K57" s="88">
        <v>0</v>
      </c>
      <c r="L57" s="88">
        <v>15.43</v>
      </c>
      <c r="M57" s="116">
        <v>0</v>
      </c>
      <c r="N57" s="115">
        <v>-186</v>
      </c>
      <c r="O57" s="88">
        <v>0</v>
      </c>
      <c r="P57" s="88">
        <v>-200</v>
      </c>
      <c r="Q57" s="88">
        <v>0</v>
      </c>
      <c r="R57" s="88">
        <v>0</v>
      </c>
      <c r="S57" s="116">
        <v>0</v>
      </c>
      <c r="U57" s="115">
        <v>-386</v>
      </c>
      <c r="V57" s="116">
        <v>25.08</v>
      </c>
      <c r="W57">
        <v>-186</v>
      </c>
      <c r="X57">
        <v>9.65</v>
      </c>
      <c r="Y57">
        <v>15.43</v>
      </c>
      <c r="Z57">
        <v>0</v>
      </c>
      <c r="AA57">
        <v>0</v>
      </c>
      <c r="AB57">
        <v>-200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15.43</v>
      </c>
      <c r="M58" s="116">
        <v>0</v>
      </c>
      <c r="N58" s="115">
        <v>-174</v>
      </c>
      <c r="O58" s="88">
        <v>-10</v>
      </c>
      <c r="P58" s="88">
        <v>-140</v>
      </c>
      <c r="Q58" s="88">
        <v>0</v>
      </c>
      <c r="R58" s="88">
        <v>0</v>
      </c>
      <c r="S58" s="116">
        <v>0</v>
      </c>
      <c r="U58" s="115">
        <v>-324</v>
      </c>
      <c r="V58" s="116">
        <v>15.43</v>
      </c>
      <c r="W58">
        <v>-174</v>
      </c>
      <c r="X58">
        <v>-10</v>
      </c>
      <c r="Y58">
        <v>15.43</v>
      </c>
      <c r="Z58">
        <v>0</v>
      </c>
      <c r="AA58">
        <v>0</v>
      </c>
      <c r="AB58">
        <v>-140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15.43</v>
      </c>
      <c r="M59" s="116">
        <v>0</v>
      </c>
      <c r="N59" s="115">
        <v>-214</v>
      </c>
      <c r="O59" s="88">
        <v>-55</v>
      </c>
      <c r="P59" s="88">
        <v>-170</v>
      </c>
      <c r="Q59" s="88">
        <v>-25</v>
      </c>
      <c r="R59" s="88">
        <v>0</v>
      </c>
      <c r="S59" s="116">
        <v>0</v>
      </c>
      <c r="U59" s="115">
        <v>-464</v>
      </c>
      <c r="V59" s="116">
        <v>15.43</v>
      </c>
      <c r="W59">
        <v>-214</v>
      </c>
      <c r="X59">
        <v>-55</v>
      </c>
      <c r="Y59">
        <v>15.43</v>
      </c>
      <c r="Z59">
        <v>-25</v>
      </c>
      <c r="AA59">
        <v>0</v>
      </c>
      <c r="AB59">
        <v>-170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-184.26</v>
      </c>
      <c r="O60" s="88">
        <v>0</v>
      </c>
      <c r="P60" s="88">
        <v>-100</v>
      </c>
      <c r="Q60" s="88">
        <v>0</v>
      </c>
      <c r="R60" s="88">
        <v>0</v>
      </c>
      <c r="S60" s="116">
        <v>0</v>
      </c>
      <c r="U60" s="115">
        <v>-284.26</v>
      </c>
      <c r="V60" s="116">
        <v>0</v>
      </c>
      <c r="W60">
        <v>-184.26</v>
      </c>
      <c r="X60">
        <v>0</v>
      </c>
      <c r="Y60">
        <v>0</v>
      </c>
      <c r="Z60">
        <v>0</v>
      </c>
      <c r="AA60">
        <v>0</v>
      </c>
      <c r="AB60">
        <v>-100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21.7</v>
      </c>
      <c r="M61" s="116">
        <v>0</v>
      </c>
      <c r="N61" s="115">
        <v>-157.16999999999999</v>
      </c>
      <c r="O61" s="88">
        <v>-10</v>
      </c>
      <c r="P61" s="88">
        <v>-90</v>
      </c>
      <c r="Q61" s="88">
        <v>0</v>
      </c>
      <c r="R61" s="88">
        <v>0</v>
      </c>
      <c r="S61" s="116">
        <v>0</v>
      </c>
      <c r="U61" s="115">
        <v>-257.17</v>
      </c>
      <c r="V61" s="116">
        <v>21.7</v>
      </c>
      <c r="W61">
        <v>-157.16999999999999</v>
      </c>
      <c r="X61">
        <v>-10</v>
      </c>
      <c r="Y61">
        <v>21.7</v>
      </c>
      <c r="Z61">
        <v>0</v>
      </c>
      <c r="AA61">
        <v>0</v>
      </c>
      <c r="AB61">
        <v>-90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-119.49</v>
      </c>
      <c r="O62" s="88">
        <v>-10</v>
      </c>
      <c r="P62" s="88">
        <v>-90</v>
      </c>
      <c r="Q62" s="88">
        <v>0</v>
      </c>
      <c r="R62" s="88">
        <v>0</v>
      </c>
      <c r="S62" s="116">
        <v>0</v>
      </c>
      <c r="U62" s="115">
        <v>-219.49</v>
      </c>
      <c r="V62" s="116">
        <v>0</v>
      </c>
      <c r="W62">
        <v>-119.49</v>
      </c>
      <c r="X62">
        <v>-10</v>
      </c>
      <c r="Y62">
        <v>0</v>
      </c>
      <c r="Z62">
        <v>0</v>
      </c>
      <c r="AA62">
        <v>0</v>
      </c>
      <c r="AB62">
        <v>-90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-90</v>
      </c>
      <c r="O63" s="88">
        <v>-10</v>
      </c>
      <c r="P63" s="88">
        <v>-50</v>
      </c>
      <c r="Q63" s="88">
        <v>-30</v>
      </c>
      <c r="R63" s="88">
        <v>0</v>
      </c>
      <c r="S63" s="116">
        <v>0</v>
      </c>
      <c r="U63" s="115">
        <v>-180</v>
      </c>
      <c r="V63" s="116">
        <v>0</v>
      </c>
      <c r="W63">
        <v>-90</v>
      </c>
      <c r="X63">
        <v>-10</v>
      </c>
      <c r="Y63">
        <v>0</v>
      </c>
      <c r="Z63">
        <v>-30</v>
      </c>
      <c r="AA63">
        <v>0</v>
      </c>
      <c r="AB63">
        <v>-50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-80</v>
      </c>
      <c r="O64" s="88">
        <v>-10</v>
      </c>
      <c r="P64" s="88">
        <v>-50</v>
      </c>
      <c r="Q64" s="88">
        <v>0</v>
      </c>
      <c r="R64" s="88">
        <v>0</v>
      </c>
      <c r="S64" s="116">
        <v>0</v>
      </c>
      <c r="U64" s="115">
        <v>-140</v>
      </c>
      <c r="V64" s="116">
        <v>0</v>
      </c>
      <c r="W64">
        <v>-80</v>
      </c>
      <c r="X64">
        <v>-10</v>
      </c>
      <c r="Y64">
        <v>0</v>
      </c>
      <c r="Z64">
        <v>0</v>
      </c>
      <c r="AA64">
        <v>0</v>
      </c>
      <c r="AB64">
        <v>-50</v>
      </c>
    </row>
    <row r="65" spans="7:28">
      <c r="G65" t="s">
        <v>107</v>
      </c>
      <c r="H65" s="115">
        <v>0</v>
      </c>
      <c r="I65" s="88">
        <v>17.440000000000001</v>
      </c>
      <c r="J65" s="88">
        <v>0</v>
      </c>
      <c r="K65" s="88">
        <v>4.3600000000000003</v>
      </c>
      <c r="L65" s="88">
        <v>0</v>
      </c>
      <c r="M65" s="116">
        <v>0</v>
      </c>
      <c r="N65" s="115">
        <v>-70</v>
      </c>
      <c r="O65" s="88">
        <v>0</v>
      </c>
      <c r="P65" s="88">
        <v>-130</v>
      </c>
      <c r="Q65" s="88">
        <v>0</v>
      </c>
      <c r="R65" s="88">
        <v>0</v>
      </c>
      <c r="S65" s="116">
        <v>0</v>
      </c>
      <c r="U65" s="115">
        <v>-200</v>
      </c>
      <c r="V65" s="116">
        <v>21.8</v>
      </c>
      <c r="W65">
        <v>-70</v>
      </c>
      <c r="X65">
        <v>17.440000000000001</v>
      </c>
      <c r="Y65">
        <v>0</v>
      </c>
      <c r="Z65">
        <v>4.3600000000000003</v>
      </c>
      <c r="AA65">
        <v>0</v>
      </c>
      <c r="AB65">
        <v>-130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4.26</v>
      </c>
      <c r="L66" s="88">
        <v>0</v>
      </c>
      <c r="M66" s="116">
        <v>0</v>
      </c>
      <c r="N66" s="115">
        <v>-60</v>
      </c>
      <c r="O66" s="88">
        <v>-30</v>
      </c>
      <c r="P66" s="88">
        <v>-60</v>
      </c>
      <c r="Q66" s="88">
        <v>0</v>
      </c>
      <c r="R66" s="88">
        <v>0</v>
      </c>
      <c r="S66" s="116">
        <v>0</v>
      </c>
      <c r="U66" s="115">
        <v>-150</v>
      </c>
      <c r="V66" s="116">
        <v>4.26</v>
      </c>
      <c r="W66">
        <v>-60</v>
      </c>
      <c r="X66">
        <v>-30</v>
      </c>
      <c r="Y66">
        <v>0</v>
      </c>
      <c r="Z66">
        <v>4.26</v>
      </c>
      <c r="AA66">
        <v>0</v>
      </c>
      <c r="AB66">
        <v>-60</v>
      </c>
    </row>
    <row r="67" spans="7:28">
      <c r="G67" t="s">
        <v>109</v>
      </c>
      <c r="H67" s="115">
        <v>0</v>
      </c>
      <c r="I67" s="88">
        <v>5.48</v>
      </c>
      <c r="J67" s="88">
        <v>0</v>
      </c>
      <c r="K67" s="88">
        <v>0</v>
      </c>
      <c r="L67" s="88">
        <v>0.82</v>
      </c>
      <c r="M67" s="116">
        <v>0</v>
      </c>
      <c r="N67" s="115">
        <v>-70</v>
      </c>
      <c r="O67" s="88">
        <v>0</v>
      </c>
      <c r="P67" s="88">
        <v>-60</v>
      </c>
      <c r="Q67" s="88">
        <v>-5</v>
      </c>
      <c r="R67" s="88">
        <v>0</v>
      </c>
      <c r="S67" s="116">
        <v>0</v>
      </c>
      <c r="U67" s="115">
        <v>-135</v>
      </c>
      <c r="V67" s="116">
        <v>6.3</v>
      </c>
      <c r="W67">
        <v>-70</v>
      </c>
      <c r="X67">
        <v>5.48</v>
      </c>
      <c r="Y67">
        <v>0.82</v>
      </c>
      <c r="Z67">
        <v>-5</v>
      </c>
      <c r="AA67">
        <v>0</v>
      </c>
      <c r="AB67">
        <v>-60</v>
      </c>
    </row>
    <row r="68" spans="7:28">
      <c r="G68" t="s">
        <v>110</v>
      </c>
      <c r="H68" s="115">
        <v>0</v>
      </c>
      <c r="I68" s="88">
        <v>5.0599999999999996</v>
      </c>
      <c r="J68" s="88">
        <v>0</v>
      </c>
      <c r="K68" s="88">
        <v>7.6</v>
      </c>
      <c r="L68" s="88">
        <v>0</v>
      </c>
      <c r="M68" s="116">
        <v>0</v>
      </c>
      <c r="N68" s="115">
        <v>-50</v>
      </c>
      <c r="O68" s="88">
        <v>0</v>
      </c>
      <c r="P68" s="88">
        <v>-90</v>
      </c>
      <c r="Q68" s="88">
        <v>0</v>
      </c>
      <c r="R68" s="88">
        <v>0</v>
      </c>
      <c r="S68" s="116">
        <v>0</v>
      </c>
      <c r="U68" s="115">
        <v>-140</v>
      </c>
      <c r="V68" s="116">
        <v>12.66</v>
      </c>
      <c r="W68">
        <v>-50</v>
      </c>
      <c r="X68">
        <v>5.0599999999999996</v>
      </c>
      <c r="Y68">
        <v>0</v>
      </c>
      <c r="Z68">
        <v>7.6</v>
      </c>
      <c r="AA68">
        <v>0</v>
      </c>
      <c r="AB68">
        <v>-90</v>
      </c>
    </row>
    <row r="69" spans="7:28">
      <c r="G69" t="s">
        <v>111</v>
      </c>
      <c r="H69" s="115">
        <v>0</v>
      </c>
      <c r="I69" s="88">
        <v>11.28</v>
      </c>
      <c r="J69" s="88">
        <v>0</v>
      </c>
      <c r="K69" s="88">
        <v>4.83</v>
      </c>
      <c r="L69" s="88">
        <v>0</v>
      </c>
      <c r="M69" s="116">
        <v>0</v>
      </c>
      <c r="N69" s="115">
        <v>-70</v>
      </c>
      <c r="O69" s="88">
        <v>0</v>
      </c>
      <c r="P69" s="88">
        <v>-100</v>
      </c>
      <c r="Q69" s="88">
        <v>0</v>
      </c>
      <c r="R69" s="88">
        <v>0</v>
      </c>
      <c r="S69" s="116">
        <v>0</v>
      </c>
      <c r="U69" s="115">
        <v>-170</v>
      </c>
      <c r="V69" s="116">
        <v>16.11</v>
      </c>
      <c r="W69">
        <v>-70</v>
      </c>
      <c r="X69">
        <v>11.28</v>
      </c>
      <c r="Y69">
        <v>0</v>
      </c>
      <c r="Z69">
        <v>4.83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9.8800000000000008</v>
      </c>
      <c r="J70" s="88">
        <v>0</v>
      </c>
      <c r="K70" s="88">
        <v>2.83</v>
      </c>
      <c r="L70" s="88">
        <v>0</v>
      </c>
      <c r="M70" s="116">
        <v>0</v>
      </c>
      <c r="N70" s="115">
        <v>-40</v>
      </c>
      <c r="O70" s="88">
        <v>0</v>
      </c>
      <c r="P70" s="88">
        <v>-90</v>
      </c>
      <c r="Q70" s="88">
        <v>0</v>
      </c>
      <c r="R70" s="88">
        <v>0</v>
      </c>
      <c r="S70" s="116">
        <v>0</v>
      </c>
      <c r="U70" s="115">
        <v>-130</v>
      </c>
      <c r="V70" s="116">
        <v>12.71</v>
      </c>
      <c r="W70">
        <v>-40</v>
      </c>
      <c r="X70">
        <v>9.8800000000000008</v>
      </c>
      <c r="Y70">
        <v>0</v>
      </c>
      <c r="Z70">
        <v>2.83</v>
      </c>
      <c r="AA70">
        <v>0</v>
      </c>
      <c r="AB70">
        <v>-90</v>
      </c>
    </row>
    <row r="71" spans="7:28">
      <c r="G71" t="s">
        <v>113</v>
      </c>
      <c r="H71" s="115">
        <v>0</v>
      </c>
      <c r="I71" s="88">
        <v>4.91</v>
      </c>
      <c r="J71" s="88">
        <v>0</v>
      </c>
      <c r="K71" s="88">
        <v>2.4500000000000002</v>
      </c>
      <c r="L71" s="88">
        <v>0</v>
      </c>
      <c r="M71" s="116">
        <v>0</v>
      </c>
      <c r="N71" s="115">
        <v>-5</v>
      </c>
      <c r="O71" s="88">
        <v>0</v>
      </c>
      <c r="P71" s="88">
        <v>-135</v>
      </c>
      <c r="Q71" s="88">
        <v>0</v>
      </c>
      <c r="R71" s="88">
        <v>0</v>
      </c>
      <c r="S71" s="116">
        <v>0</v>
      </c>
      <c r="U71" s="115">
        <v>-140</v>
      </c>
      <c r="V71" s="116">
        <v>7.36</v>
      </c>
      <c r="W71">
        <v>-5</v>
      </c>
      <c r="X71">
        <v>4.91</v>
      </c>
      <c r="Y71">
        <v>0</v>
      </c>
      <c r="Z71">
        <v>2.4500000000000002</v>
      </c>
      <c r="AA71">
        <v>0</v>
      </c>
      <c r="AB71">
        <v>-135</v>
      </c>
    </row>
    <row r="72" spans="7:28">
      <c r="G72" t="s">
        <v>114</v>
      </c>
      <c r="H72" s="115">
        <v>0</v>
      </c>
      <c r="I72" s="88">
        <v>5.38</v>
      </c>
      <c r="J72" s="88">
        <v>0</v>
      </c>
      <c r="K72" s="88">
        <v>1.79</v>
      </c>
      <c r="L72" s="88">
        <v>0</v>
      </c>
      <c r="M72" s="116">
        <v>0</v>
      </c>
      <c r="N72" s="115">
        <v>0</v>
      </c>
      <c r="O72" s="88">
        <v>0</v>
      </c>
      <c r="P72" s="88">
        <v>-70</v>
      </c>
      <c r="Q72" s="88">
        <v>0</v>
      </c>
      <c r="R72" s="88">
        <v>0</v>
      </c>
      <c r="S72" s="116">
        <v>0</v>
      </c>
      <c r="U72" s="115">
        <v>-70</v>
      </c>
      <c r="V72" s="116">
        <v>7.17</v>
      </c>
      <c r="W72">
        <v>0</v>
      </c>
      <c r="X72">
        <v>5.38</v>
      </c>
      <c r="Y72">
        <v>0</v>
      </c>
      <c r="Z72">
        <v>1.79</v>
      </c>
      <c r="AA72">
        <v>0</v>
      </c>
      <c r="AB72">
        <v>-70</v>
      </c>
    </row>
    <row r="73" spans="7:28">
      <c r="G73" t="s">
        <v>115</v>
      </c>
      <c r="H73" s="115">
        <v>0</v>
      </c>
      <c r="I73" s="88">
        <v>11.35</v>
      </c>
      <c r="J73" s="88">
        <v>0</v>
      </c>
      <c r="K73" s="88">
        <v>12.3</v>
      </c>
      <c r="L73" s="88">
        <v>0</v>
      </c>
      <c r="M73" s="116">
        <v>0</v>
      </c>
      <c r="N73" s="115">
        <v>-32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-112</v>
      </c>
      <c r="V73" s="116">
        <v>23.65</v>
      </c>
      <c r="W73">
        <v>-32</v>
      </c>
      <c r="X73">
        <v>11.35</v>
      </c>
      <c r="Y73">
        <v>0</v>
      </c>
      <c r="Z73">
        <v>12.3</v>
      </c>
      <c r="AA73">
        <v>0</v>
      </c>
      <c r="AB73">
        <v>-80</v>
      </c>
    </row>
    <row r="74" spans="7:28">
      <c r="G74" t="s">
        <v>116</v>
      </c>
      <c r="H74" s="115">
        <v>0</v>
      </c>
      <c r="I74" s="88">
        <v>6.63</v>
      </c>
      <c r="J74" s="88">
        <v>0</v>
      </c>
      <c r="K74" s="88">
        <v>11.6</v>
      </c>
      <c r="L74" s="88">
        <v>0</v>
      </c>
      <c r="M74" s="116">
        <v>0.23</v>
      </c>
      <c r="N74" s="115">
        <v>-34</v>
      </c>
      <c r="O74" s="88">
        <v>0</v>
      </c>
      <c r="P74" s="88">
        <v>-75</v>
      </c>
      <c r="Q74" s="88">
        <v>0</v>
      </c>
      <c r="R74" s="88">
        <v>0</v>
      </c>
      <c r="S74" s="116">
        <v>0</v>
      </c>
      <c r="U74" s="115">
        <v>-109</v>
      </c>
      <c r="V74" s="116">
        <v>18.46</v>
      </c>
      <c r="W74">
        <v>-34</v>
      </c>
      <c r="X74">
        <v>6.63</v>
      </c>
      <c r="Y74">
        <v>0</v>
      </c>
      <c r="Z74">
        <v>11.6</v>
      </c>
      <c r="AA74">
        <v>0.23</v>
      </c>
      <c r="AB74">
        <v>-75</v>
      </c>
    </row>
    <row r="75" spans="7:28">
      <c r="G75" t="s">
        <v>117</v>
      </c>
      <c r="H75" s="115">
        <v>0</v>
      </c>
      <c r="I75" s="88">
        <v>11.08</v>
      </c>
      <c r="J75" s="88">
        <v>0</v>
      </c>
      <c r="K75" s="88">
        <v>22.18</v>
      </c>
      <c r="L75" s="88">
        <v>0</v>
      </c>
      <c r="M75" s="116">
        <v>0</v>
      </c>
      <c r="N75" s="115">
        <v>-50</v>
      </c>
      <c r="O75" s="88">
        <v>0</v>
      </c>
      <c r="P75" s="88">
        <v>-120</v>
      </c>
      <c r="Q75" s="88">
        <v>0</v>
      </c>
      <c r="R75" s="88">
        <v>0</v>
      </c>
      <c r="S75" s="116">
        <v>0</v>
      </c>
      <c r="U75" s="115">
        <v>-170</v>
      </c>
      <c r="V75" s="116">
        <v>33.26</v>
      </c>
      <c r="W75">
        <v>-50</v>
      </c>
      <c r="X75">
        <v>11.08</v>
      </c>
      <c r="Y75">
        <v>0</v>
      </c>
      <c r="Z75">
        <v>22.18</v>
      </c>
      <c r="AA75">
        <v>0</v>
      </c>
      <c r="AB75">
        <v>-120</v>
      </c>
    </row>
    <row r="76" spans="7:28">
      <c r="G76" t="s">
        <v>118</v>
      </c>
      <c r="H76" s="115">
        <v>0</v>
      </c>
      <c r="I76" s="88">
        <v>7.54</v>
      </c>
      <c r="J76" s="88">
        <v>0</v>
      </c>
      <c r="K76" s="88">
        <v>18.02</v>
      </c>
      <c r="L76" s="88">
        <v>0</v>
      </c>
      <c r="M76" s="116">
        <v>0</v>
      </c>
      <c r="N76" s="115">
        <v>-88</v>
      </c>
      <c r="O76" s="88">
        <v>0</v>
      </c>
      <c r="P76" s="88">
        <v>-50</v>
      </c>
      <c r="Q76" s="88">
        <v>0</v>
      </c>
      <c r="R76" s="88">
        <v>0</v>
      </c>
      <c r="S76" s="116">
        <v>0</v>
      </c>
      <c r="U76" s="115">
        <v>-138</v>
      </c>
      <c r="V76" s="116">
        <v>25.56</v>
      </c>
      <c r="W76">
        <v>-88</v>
      </c>
      <c r="X76">
        <v>7.54</v>
      </c>
      <c r="Y76">
        <v>0</v>
      </c>
      <c r="Z76">
        <v>18.02</v>
      </c>
      <c r="AA76">
        <v>0</v>
      </c>
      <c r="AB76">
        <v>-50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8.3800000000000008</v>
      </c>
      <c r="L77" s="88">
        <v>0</v>
      </c>
      <c r="M77" s="116">
        <v>0</v>
      </c>
      <c r="N77" s="115">
        <v>-76</v>
      </c>
      <c r="O77" s="88">
        <v>-25</v>
      </c>
      <c r="P77" s="88">
        <v>-50</v>
      </c>
      <c r="Q77" s="88">
        <v>0</v>
      </c>
      <c r="R77" s="88">
        <v>0</v>
      </c>
      <c r="S77" s="116">
        <v>0</v>
      </c>
      <c r="U77" s="115">
        <v>-151</v>
      </c>
      <c r="V77" s="116">
        <v>8.3800000000000008</v>
      </c>
      <c r="W77">
        <v>-76</v>
      </c>
      <c r="X77">
        <v>-25</v>
      </c>
      <c r="Y77">
        <v>0</v>
      </c>
      <c r="Z77">
        <v>8.3800000000000008</v>
      </c>
      <c r="AA77">
        <v>0</v>
      </c>
      <c r="AB77">
        <v>-50</v>
      </c>
    </row>
    <row r="78" spans="7:28">
      <c r="G78" t="s">
        <v>120</v>
      </c>
      <c r="H78" s="115">
        <v>0</v>
      </c>
      <c r="I78" s="88">
        <v>1.87</v>
      </c>
      <c r="J78" s="88">
        <v>0</v>
      </c>
      <c r="K78" s="88">
        <v>11.77</v>
      </c>
      <c r="L78" s="88">
        <v>0</v>
      </c>
      <c r="M78" s="116">
        <v>0</v>
      </c>
      <c r="N78" s="115">
        <v>-91</v>
      </c>
      <c r="O78" s="88">
        <v>0</v>
      </c>
      <c r="P78" s="88">
        <v>-55</v>
      </c>
      <c r="Q78" s="88">
        <v>0</v>
      </c>
      <c r="R78" s="88">
        <v>0</v>
      </c>
      <c r="S78" s="116">
        <v>0</v>
      </c>
      <c r="U78" s="115">
        <v>-146</v>
      </c>
      <c r="V78" s="116">
        <v>13.64</v>
      </c>
      <c r="W78">
        <v>-91</v>
      </c>
      <c r="X78">
        <v>1.87</v>
      </c>
      <c r="Y78">
        <v>0</v>
      </c>
      <c r="Z78">
        <v>11.77</v>
      </c>
      <c r="AA78">
        <v>0</v>
      </c>
      <c r="AB78">
        <v>-55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11.05</v>
      </c>
      <c r="L79" s="88">
        <v>0.54</v>
      </c>
      <c r="M79" s="116">
        <v>0</v>
      </c>
      <c r="N79" s="115">
        <v>-49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-49</v>
      </c>
      <c r="V79" s="116">
        <v>11.59</v>
      </c>
      <c r="W79">
        <v>-49</v>
      </c>
      <c r="X79">
        <v>0</v>
      </c>
      <c r="Y79">
        <v>0.54</v>
      </c>
      <c r="Z79">
        <v>11.05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9.82</v>
      </c>
      <c r="L80" s="88">
        <v>0</v>
      </c>
      <c r="M80" s="116">
        <v>0.51</v>
      </c>
      <c r="N80" s="115">
        <v>-27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-27</v>
      </c>
      <c r="V80" s="116">
        <v>10.33</v>
      </c>
      <c r="W80">
        <v>-27</v>
      </c>
      <c r="X80">
        <v>0</v>
      </c>
      <c r="Y80">
        <v>0</v>
      </c>
      <c r="Z80">
        <v>9.82</v>
      </c>
      <c r="AA80">
        <v>0.51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9.91</v>
      </c>
      <c r="L81" s="88">
        <v>0</v>
      </c>
      <c r="M81" s="116">
        <v>0</v>
      </c>
      <c r="N81" s="115">
        <v>-73</v>
      </c>
      <c r="O81" s="88">
        <v>0</v>
      </c>
      <c r="P81" s="88">
        <v>-75</v>
      </c>
      <c r="Q81" s="88">
        <v>0</v>
      </c>
      <c r="R81" s="88">
        <v>0</v>
      </c>
      <c r="S81" s="116">
        <v>0</v>
      </c>
      <c r="U81" s="115">
        <v>-148</v>
      </c>
      <c r="V81" s="116">
        <v>9.91</v>
      </c>
      <c r="W81">
        <v>-73</v>
      </c>
      <c r="X81">
        <v>0</v>
      </c>
      <c r="Y81">
        <v>0</v>
      </c>
      <c r="Z81">
        <v>9.91</v>
      </c>
      <c r="AA81">
        <v>0</v>
      </c>
      <c r="AB81">
        <v>-75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6.33</v>
      </c>
      <c r="L82" s="88">
        <v>0</v>
      </c>
      <c r="M82" s="116">
        <v>0</v>
      </c>
      <c r="N82" s="115">
        <v>-19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-69</v>
      </c>
      <c r="V82" s="116">
        <v>6.33</v>
      </c>
      <c r="W82">
        <v>-19</v>
      </c>
      <c r="X82">
        <v>0</v>
      </c>
      <c r="Y82">
        <v>0</v>
      </c>
      <c r="Z82">
        <v>6.33</v>
      </c>
      <c r="AA82">
        <v>0</v>
      </c>
      <c r="AB82">
        <v>-50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1.1000000000000001</v>
      </c>
      <c r="L83" s="88">
        <v>0</v>
      </c>
      <c r="M83" s="116">
        <v>0</v>
      </c>
      <c r="N83" s="115">
        <v>-7</v>
      </c>
      <c r="O83" s="88">
        <v>-17</v>
      </c>
      <c r="P83" s="88">
        <v>-40</v>
      </c>
      <c r="Q83" s="88">
        <v>0</v>
      </c>
      <c r="R83" s="88">
        <v>0</v>
      </c>
      <c r="S83" s="116">
        <v>0</v>
      </c>
      <c r="U83" s="115">
        <v>-64</v>
      </c>
      <c r="V83" s="116">
        <v>1.1000000000000001</v>
      </c>
      <c r="W83">
        <v>-7</v>
      </c>
      <c r="X83">
        <v>-17</v>
      </c>
      <c r="Y83">
        <v>0</v>
      </c>
      <c r="Z83">
        <v>1.1000000000000001</v>
      </c>
      <c r="AA83">
        <v>0</v>
      </c>
      <c r="AB83">
        <v>-40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5.08</v>
      </c>
      <c r="L84" s="88">
        <v>0</v>
      </c>
      <c r="M84" s="116">
        <v>0</v>
      </c>
      <c r="N84" s="115">
        <v>-11</v>
      </c>
      <c r="O84" s="88">
        <v>-55</v>
      </c>
      <c r="P84" s="88">
        <v>-40</v>
      </c>
      <c r="Q84" s="88">
        <v>0</v>
      </c>
      <c r="R84" s="88">
        <v>0</v>
      </c>
      <c r="S84" s="116">
        <v>0</v>
      </c>
      <c r="U84" s="115">
        <v>-106</v>
      </c>
      <c r="V84" s="116">
        <v>5.08</v>
      </c>
      <c r="W84">
        <v>-11</v>
      </c>
      <c r="X84">
        <v>-55</v>
      </c>
      <c r="Y84">
        <v>0</v>
      </c>
      <c r="Z84">
        <v>5.08</v>
      </c>
      <c r="AA84">
        <v>0</v>
      </c>
      <c r="AB84">
        <v>-40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5.03</v>
      </c>
      <c r="L85" s="88">
        <v>0</v>
      </c>
      <c r="M85" s="116">
        <v>0</v>
      </c>
      <c r="N85" s="115">
        <v>-32</v>
      </c>
      <c r="O85" s="88">
        <v>0</v>
      </c>
      <c r="P85" s="88">
        <v>-100</v>
      </c>
      <c r="Q85" s="88">
        <v>0</v>
      </c>
      <c r="R85" s="88">
        <v>0</v>
      </c>
      <c r="S85" s="116">
        <v>0</v>
      </c>
      <c r="U85" s="115">
        <v>-132</v>
      </c>
      <c r="V85" s="116">
        <v>5.03</v>
      </c>
      <c r="W85">
        <v>-32</v>
      </c>
      <c r="X85">
        <v>0</v>
      </c>
      <c r="Y85">
        <v>0</v>
      </c>
      <c r="Z85">
        <v>5.03</v>
      </c>
      <c r="AA85">
        <v>0</v>
      </c>
      <c r="AB85">
        <v>-100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4.6900000000000004</v>
      </c>
      <c r="L86" s="88">
        <v>0</v>
      </c>
      <c r="M86" s="116">
        <v>0.88</v>
      </c>
      <c r="N86" s="115">
        <v>-76</v>
      </c>
      <c r="O86" s="88">
        <v>0</v>
      </c>
      <c r="P86" s="88">
        <v>-60</v>
      </c>
      <c r="Q86" s="88">
        <v>0</v>
      </c>
      <c r="R86" s="88">
        <v>0</v>
      </c>
      <c r="S86" s="116">
        <v>0</v>
      </c>
      <c r="U86" s="115">
        <v>-136</v>
      </c>
      <c r="V86" s="116">
        <v>5.57</v>
      </c>
      <c r="W86">
        <v>-76</v>
      </c>
      <c r="X86">
        <v>0</v>
      </c>
      <c r="Y86">
        <v>0</v>
      </c>
      <c r="Z86">
        <v>4.6900000000000004</v>
      </c>
      <c r="AA86">
        <v>0.88</v>
      </c>
      <c r="AB86">
        <v>-60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-100</v>
      </c>
      <c r="O87" s="88">
        <v>0</v>
      </c>
      <c r="P87" s="88">
        <v>-100</v>
      </c>
      <c r="Q87" s="88">
        <v>0</v>
      </c>
      <c r="R87" s="88">
        <v>0</v>
      </c>
      <c r="S87" s="116">
        <v>0</v>
      </c>
      <c r="U87" s="115">
        <v>-200</v>
      </c>
      <c r="V87" s="116">
        <v>0</v>
      </c>
      <c r="W87">
        <v>-100</v>
      </c>
      <c r="X87">
        <v>0</v>
      </c>
      <c r="Y87">
        <v>0</v>
      </c>
      <c r="Z87">
        <v>0</v>
      </c>
      <c r="AA87">
        <v>0</v>
      </c>
      <c r="AB87">
        <v>-100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2.72</v>
      </c>
      <c r="L88" s="88">
        <v>0</v>
      </c>
      <c r="M88" s="116">
        <v>0</v>
      </c>
      <c r="N88" s="115">
        <v>-67</v>
      </c>
      <c r="O88" s="88">
        <v>0</v>
      </c>
      <c r="P88" s="88">
        <v>-100</v>
      </c>
      <c r="Q88" s="88">
        <v>0</v>
      </c>
      <c r="R88" s="88">
        <v>0</v>
      </c>
      <c r="S88" s="116">
        <v>0</v>
      </c>
      <c r="U88" s="115">
        <v>-167</v>
      </c>
      <c r="V88" s="116">
        <v>2.72</v>
      </c>
      <c r="W88">
        <v>-67</v>
      </c>
      <c r="X88">
        <v>0</v>
      </c>
      <c r="Y88">
        <v>0</v>
      </c>
      <c r="Z88">
        <v>2.72</v>
      </c>
      <c r="AA88">
        <v>0</v>
      </c>
      <c r="AB88">
        <v>-100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3.39</v>
      </c>
      <c r="L89" s="88">
        <v>0</v>
      </c>
      <c r="M89" s="116">
        <v>0</v>
      </c>
      <c r="N89" s="115">
        <v>-34</v>
      </c>
      <c r="O89" s="88">
        <v>0</v>
      </c>
      <c r="P89" s="88">
        <v>-80</v>
      </c>
      <c r="Q89" s="88">
        <v>0</v>
      </c>
      <c r="R89" s="88">
        <v>0</v>
      </c>
      <c r="S89" s="116">
        <v>0</v>
      </c>
      <c r="U89" s="115">
        <v>-114</v>
      </c>
      <c r="V89" s="116">
        <v>3.39</v>
      </c>
      <c r="W89">
        <v>-34</v>
      </c>
      <c r="X89">
        <v>0</v>
      </c>
      <c r="Y89">
        <v>0</v>
      </c>
      <c r="Z89">
        <v>3.39</v>
      </c>
      <c r="AA89">
        <v>0</v>
      </c>
      <c r="AB89">
        <v>-80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3.95</v>
      </c>
      <c r="L90" s="88">
        <v>0</v>
      </c>
      <c r="M90" s="116">
        <v>0</v>
      </c>
      <c r="N90" s="115">
        <v>-33</v>
      </c>
      <c r="O90" s="88">
        <v>0</v>
      </c>
      <c r="P90" s="88">
        <v>-80</v>
      </c>
      <c r="Q90" s="88">
        <v>0</v>
      </c>
      <c r="R90" s="88">
        <v>0</v>
      </c>
      <c r="S90" s="116">
        <v>0</v>
      </c>
      <c r="U90" s="115">
        <v>-113</v>
      </c>
      <c r="V90" s="116">
        <v>3.95</v>
      </c>
      <c r="W90">
        <v>-33</v>
      </c>
      <c r="X90">
        <v>0</v>
      </c>
      <c r="Y90">
        <v>0</v>
      </c>
      <c r="Z90">
        <v>3.95</v>
      </c>
      <c r="AA90">
        <v>0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-65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-65</v>
      </c>
      <c r="V91" s="116">
        <v>0</v>
      </c>
      <c r="W91">
        <v>-65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2.52</v>
      </c>
      <c r="L92" s="88">
        <v>0</v>
      </c>
      <c r="M92" s="116">
        <v>0</v>
      </c>
      <c r="N92" s="115">
        <v>-38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-38</v>
      </c>
      <c r="V92" s="116">
        <v>2.52</v>
      </c>
      <c r="W92">
        <v>-38</v>
      </c>
      <c r="X92">
        <v>0</v>
      </c>
      <c r="Y92">
        <v>0</v>
      </c>
      <c r="Z92">
        <v>2.52</v>
      </c>
      <c r="AA92">
        <v>0</v>
      </c>
      <c r="AB92">
        <v>0</v>
      </c>
    </row>
    <row r="93" spans="7:28">
      <c r="G93" t="s">
        <v>135</v>
      </c>
      <c r="H93" s="115">
        <v>0</v>
      </c>
      <c r="I93" s="88">
        <v>8.08</v>
      </c>
      <c r="J93" s="88">
        <v>0</v>
      </c>
      <c r="K93" s="88">
        <v>3.78</v>
      </c>
      <c r="L93" s="88">
        <v>0</v>
      </c>
      <c r="M93" s="116">
        <v>0</v>
      </c>
      <c r="N93" s="115">
        <v>-17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-17</v>
      </c>
      <c r="V93" s="116">
        <v>11.86</v>
      </c>
      <c r="W93">
        <v>-17</v>
      </c>
      <c r="X93">
        <v>8.08</v>
      </c>
      <c r="Y93">
        <v>0</v>
      </c>
      <c r="Z93">
        <v>3.78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0.43</v>
      </c>
      <c r="N94" s="115">
        <v>-19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-19</v>
      </c>
      <c r="V94" s="116">
        <v>0.43</v>
      </c>
      <c r="W94">
        <v>-19</v>
      </c>
      <c r="X94">
        <v>0</v>
      </c>
      <c r="Y94">
        <v>0</v>
      </c>
      <c r="Z94">
        <v>0</v>
      </c>
      <c r="AA94">
        <v>0.43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-34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-34</v>
      </c>
      <c r="V95" s="116">
        <v>0</v>
      </c>
      <c r="W95">
        <v>-34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1.02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1.02</v>
      </c>
      <c r="W96">
        <v>0</v>
      </c>
      <c r="X96">
        <v>0</v>
      </c>
      <c r="Y96">
        <v>0</v>
      </c>
      <c r="Z96">
        <v>1.02</v>
      </c>
      <c r="AA96">
        <v>0</v>
      </c>
      <c r="AB96">
        <v>0</v>
      </c>
    </row>
    <row r="97" spans="1:83">
      <c r="G97" t="s">
        <v>139</v>
      </c>
      <c r="H97" s="115">
        <v>0.91</v>
      </c>
      <c r="I97" s="88">
        <v>0</v>
      </c>
      <c r="J97" s="88">
        <v>0</v>
      </c>
      <c r="K97" s="88">
        <v>0.76</v>
      </c>
      <c r="L97" s="88">
        <v>0.32</v>
      </c>
      <c r="M97" s="116">
        <v>0.31</v>
      </c>
      <c r="N97" s="115">
        <v>0</v>
      </c>
      <c r="O97" s="88">
        <v>0</v>
      </c>
      <c r="P97" s="88">
        <v>-10</v>
      </c>
      <c r="Q97" s="88">
        <v>0</v>
      </c>
      <c r="R97" s="88">
        <v>0</v>
      </c>
      <c r="S97" s="116">
        <v>0</v>
      </c>
      <c r="U97" s="115">
        <v>-10</v>
      </c>
      <c r="V97" s="116">
        <v>2.2999999999999998</v>
      </c>
      <c r="W97">
        <v>0.91</v>
      </c>
      <c r="X97">
        <v>0</v>
      </c>
      <c r="Y97">
        <v>0.32</v>
      </c>
      <c r="Z97">
        <v>0.76</v>
      </c>
      <c r="AA97">
        <v>0.31</v>
      </c>
      <c r="AB97">
        <v>-10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0.85</v>
      </c>
      <c r="L98" s="88">
        <v>0</v>
      </c>
      <c r="M98" s="116">
        <v>0.18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1.03</v>
      </c>
      <c r="W98">
        <v>0</v>
      </c>
      <c r="X98">
        <v>0</v>
      </c>
      <c r="Y98">
        <v>0</v>
      </c>
      <c r="Z98">
        <v>0.85</v>
      </c>
      <c r="AA98">
        <v>0.18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6.871250000000001E-2</v>
      </c>
      <c r="I99" s="111">
        <f t="shared" ref="I99:BQ99" si="1">SUM(I3:I98)/4000</f>
        <v>8.9592500000000005E-2</v>
      </c>
      <c r="J99" s="111">
        <f t="shared" si="1"/>
        <v>0</v>
      </c>
      <c r="K99" s="111">
        <f t="shared" si="1"/>
        <v>8.5117499999999999E-2</v>
      </c>
      <c r="L99" s="111">
        <f t="shared" si="1"/>
        <v>7.0487500000000008E-2</v>
      </c>
      <c r="M99" s="111">
        <f t="shared" si="1"/>
        <v>1.2325000000000001E-2</v>
      </c>
      <c r="N99" s="110">
        <f t="shared" si="1"/>
        <v>-1.7457049999999998</v>
      </c>
      <c r="O99" s="111">
        <f t="shared" si="1"/>
        <v>-0.13750000000000001</v>
      </c>
      <c r="P99" s="111">
        <f t="shared" si="1"/>
        <v>-1.3162499999999999</v>
      </c>
      <c r="Q99" s="111">
        <f t="shared" si="1"/>
        <v>-2.375E-2</v>
      </c>
      <c r="R99" s="111">
        <f t="shared" si="1"/>
        <v>0</v>
      </c>
      <c r="S99" s="112">
        <f t="shared" si="1"/>
        <v>0</v>
      </c>
      <c r="U99" s="110">
        <f t="shared" si="1"/>
        <v>-3.2232050000000001</v>
      </c>
      <c r="V99" s="112">
        <f t="shared" si="1"/>
        <v>0.32623499999999989</v>
      </c>
      <c r="W99">
        <f t="shared" si="1"/>
        <v>-1.6769925000000001</v>
      </c>
      <c r="X99">
        <f t="shared" si="1"/>
        <v>-4.7907500000000006E-2</v>
      </c>
      <c r="Y99">
        <f t="shared" si="1"/>
        <v>7.0487500000000008E-2</v>
      </c>
      <c r="Z99">
        <f t="shared" si="1"/>
        <v>6.1367500000000005E-2</v>
      </c>
      <c r="AA99">
        <f t="shared" si="1"/>
        <v>1.2325000000000001E-2</v>
      </c>
      <c r="AB99">
        <f t="shared" si="1"/>
        <v>-1.3162499999999999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12.71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12.71</v>
      </c>
      <c r="W3">
        <v>12.71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11.84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11.84</v>
      </c>
      <c r="W4">
        <v>11.84</v>
      </c>
    </row>
    <row r="5" spans="1:23">
      <c r="B5" t="s">
        <v>423</v>
      </c>
      <c r="G5" t="s">
        <v>47</v>
      </c>
      <c r="H5" s="115">
        <v>0</v>
      </c>
      <c r="I5" s="88">
        <v>5.51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5.51</v>
      </c>
      <c r="W5">
        <v>5.51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2.62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2.62</v>
      </c>
      <c r="W7">
        <v>2.62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2.87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2.87</v>
      </c>
      <c r="W67">
        <v>2.87</v>
      </c>
    </row>
    <row r="68" spans="7:23">
      <c r="G68" t="s">
        <v>110</v>
      </c>
      <c r="H68" s="115">
        <v>0</v>
      </c>
      <c r="I68" s="88">
        <v>4.12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4.12</v>
      </c>
      <c r="W68">
        <v>4.12</v>
      </c>
    </row>
    <row r="69" spans="7:23">
      <c r="G69" t="s">
        <v>111</v>
      </c>
      <c r="H69" s="115">
        <v>0</v>
      </c>
      <c r="I69" s="88">
        <v>5.05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5.05</v>
      </c>
      <c r="W69">
        <v>5.05</v>
      </c>
    </row>
    <row r="70" spans="7:23">
      <c r="G70" t="s">
        <v>112</v>
      </c>
      <c r="H70" s="115">
        <v>0</v>
      </c>
      <c r="I70" s="88">
        <v>4.9800000000000004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4.9800000000000004</v>
      </c>
      <c r="W70">
        <v>4.9800000000000004</v>
      </c>
    </row>
    <row r="71" spans="7:23">
      <c r="G71" t="s">
        <v>113</v>
      </c>
      <c r="H71" s="115">
        <v>0</v>
      </c>
      <c r="I71" s="88">
        <v>3.25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3.25</v>
      </c>
      <c r="W71">
        <v>3.25</v>
      </c>
    </row>
    <row r="72" spans="7:23">
      <c r="G72" t="s">
        <v>114</v>
      </c>
      <c r="H72" s="115">
        <v>0</v>
      </c>
      <c r="I72" s="88">
        <v>1.02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1.02</v>
      </c>
      <c r="W72">
        <v>1.02</v>
      </c>
    </row>
    <row r="73" spans="7:23">
      <c r="G73" t="s">
        <v>115</v>
      </c>
      <c r="H73" s="115">
        <v>0</v>
      </c>
      <c r="I73" s="88">
        <v>1.81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1.81</v>
      </c>
      <c r="W73">
        <v>1.81</v>
      </c>
    </row>
    <row r="74" spans="7:23">
      <c r="G74" t="s">
        <v>116</v>
      </c>
      <c r="H74" s="115">
        <v>0</v>
      </c>
      <c r="I74" s="88">
        <v>2.41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2.41</v>
      </c>
      <c r="W74">
        <v>2.41</v>
      </c>
    </row>
    <row r="75" spans="7:23">
      <c r="G75" t="s">
        <v>117</v>
      </c>
      <c r="H75" s="115">
        <v>0</v>
      </c>
      <c r="I75" s="88">
        <v>4.2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4.2</v>
      </c>
      <c r="W75">
        <v>4.2</v>
      </c>
    </row>
    <row r="76" spans="7:23">
      <c r="G76" t="s">
        <v>118</v>
      </c>
      <c r="H76" s="115">
        <v>0</v>
      </c>
      <c r="I76" s="88">
        <v>1.35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1.35</v>
      </c>
      <c r="W76">
        <v>1.35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0.38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0.38</v>
      </c>
      <c r="W79">
        <v>0.38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0.53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0.53</v>
      </c>
      <c r="W86">
        <v>0.53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2.71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2.71</v>
      </c>
      <c r="W90">
        <v>2.71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8.86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8.86</v>
      </c>
      <c r="W92">
        <v>8.86</v>
      </c>
    </row>
    <row r="93" spans="7:23">
      <c r="G93" t="s">
        <v>135</v>
      </c>
      <c r="H93" s="115">
        <v>0</v>
      </c>
      <c r="I93" s="88">
        <v>10.88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10.88</v>
      </c>
      <c r="W93">
        <v>10.88</v>
      </c>
    </row>
    <row r="94" spans="7:23">
      <c r="G94" t="s">
        <v>136</v>
      </c>
      <c r="H94" s="115">
        <v>0</v>
      </c>
      <c r="I94" s="88">
        <v>12.52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12.52</v>
      </c>
      <c r="W94">
        <v>12.52</v>
      </c>
    </row>
    <row r="95" spans="7:23">
      <c r="G95" t="s">
        <v>137</v>
      </c>
      <c r="H95" s="115">
        <v>0</v>
      </c>
      <c r="I95" s="88">
        <v>13.38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13.38</v>
      </c>
      <c r="W95">
        <v>13.38</v>
      </c>
    </row>
    <row r="96" spans="7:23">
      <c r="G96" t="s">
        <v>138</v>
      </c>
      <c r="H96" s="115">
        <v>0</v>
      </c>
      <c r="I96" s="88">
        <v>10.66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10.66</v>
      </c>
      <c r="W96">
        <v>10.66</v>
      </c>
    </row>
    <row r="97" spans="1:83">
      <c r="G97" t="s">
        <v>139</v>
      </c>
      <c r="H97" s="115">
        <v>0</v>
      </c>
      <c r="I97" s="88">
        <v>10.51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10.51</v>
      </c>
      <c r="W97">
        <v>10.51</v>
      </c>
    </row>
    <row r="98" spans="1:83">
      <c r="G98" t="s">
        <v>140</v>
      </c>
      <c r="H98" s="115">
        <v>0</v>
      </c>
      <c r="I98" s="88">
        <v>10.24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10.24</v>
      </c>
      <c r="W98">
        <v>10.24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3.6102499999999996E-2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3.6102499999999996E-2</v>
      </c>
      <c r="W99">
        <f t="shared" si="1"/>
        <v>3.6102499999999996E-2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44669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11.087202718006795</v>
      </c>
      <c r="F3">
        <f>GT_Spot!P3</f>
        <v>0</v>
      </c>
      <c r="G3">
        <f>PPCL_NG!P3</f>
        <v>17.54</v>
      </c>
      <c r="H3">
        <f>PPCL_Spot!P3</f>
        <v>11.95</v>
      </c>
      <c r="I3">
        <f>Bawana_NG!P3</f>
        <v>99.62</v>
      </c>
      <c r="J3">
        <f>Bawana_RLNG!P3</f>
        <v>0</v>
      </c>
      <c r="K3">
        <f>Bawana_Spot!P3</f>
        <v>44.999999999999993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1065.5820757484687</v>
      </c>
      <c r="P3" s="77">
        <v>117.9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67.64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12.79</v>
      </c>
      <c r="Z3" s="75">
        <f>IEX!N3</f>
        <v>0</v>
      </c>
      <c r="AA3" s="117">
        <f>STOA!H3</f>
        <v>782.83</v>
      </c>
      <c r="AB3" s="117">
        <f>-STOA!N3</f>
        <v>0</v>
      </c>
      <c r="AC3">
        <f>SUMIF(B3:AB3,"&gt;0")*$AC$2-SUMIF(B3:AB3,"&lt;0")*($AC$2/(1-$AC$2))+SUMIF(AI3:AR3,"&gt;0")*$AC$2-SUMIF(AI3:AR3,"&lt;0")*($AC$2/(1-$AC$2))</f>
        <v>20.212720113781824</v>
      </c>
      <c r="AD3">
        <f>SUM(B3:AB3,AI3:AR3)-AC3</f>
        <v>2206.3765583526938</v>
      </c>
      <c r="AE3">
        <f>'IDT-1'!B3</f>
        <v>9.6470000000000002</v>
      </c>
      <c r="AF3" s="26"/>
      <c r="AG3">
        <f>SUM(AD3:AF3)</f>
        <v>2216.0235583526937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11.087202718006795</v>
      </c>
      <c r="F4">
        <f>GT_Spot!P4</f>
        <v>0</v>
      </c>
      <c r="G4">
        <f>PPCL_NG!P4</f>
        <v>17.54</v>
      </c>
      <c r="H4">
        <f>PPCL_Spot!P4</f>
        <v>11.95</v>
      </c>
      <c r="I4">
        <f>Bawana_NG!P4</f>
        <v>99.62</v>
      </c>
      <c r="J4">
        <f>Bawana_RLNG!P4</f>
        <v>0</v>
      </c>
      <c r="K4">
        <f>Bawana_Spot!P4</f>
        <v>44.999999999999993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1065.5666308412685</v>
      </c>
      <c r="P4" s="77">
        <v>117.9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68.67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4.32</v>
      </c>
      <c r="Z4" s="75">
        <f>IEX!N4</f>
        <v>0</v>
      </c>
      <c r="AA4" s="117">
        <f>STOA!H4</f>
        <v>782.88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20.369505386653348</v>
      </c>
      <c r="AD4">
        <f t="shared" ref="AD4:AD67" si="1">SUM(B4:AB4,AI4:AR4)-AC4</f>
        <v>2173.8143281726225</v>
      </c>
      <c r="AE4">
        <f>'IDT-1'!B4</f>
        <v>15.217000000000001</v>
      </c>
      <c r="AF4" s="26"/>
      <c r="AG4">
        <f t="shared" ref="AG4:AG67" si="2">SUM(AD4:AF4)</f>
        <v>2189.0313281726226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11.087202718006795</v>
      </c>
      <c r="F5">
        <f>GT_Spot!P5</f>
        <v>0</v>
      </c>
      <c r="G5">
        <f>PPCL_NG!P5</f>
        <v>17.54</v>
      </c>
      <c r="H5">
        <f>PPCL_Spot!P5</f>
        <v>11.95</v>
      </c>
      <c r="I5">
        <f>Bawana_NG!P5</f>
        <v>99.62</v>
      </c>
      <c r="J5">
        <f>Bawana_RLNG!P5</f>
        <v>0</v>
      </c>
      <c r="K5">
        <f>Bawana_Spot!P5</f>
        <v>45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1061.5377363388391</v>
      </c>
      <c r="P5" s="77">
        <v>117.9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70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782.88</v>
      </c>
      <c r="AB5" s="117">
        <f>-STOA!N5</f>
        <v>0</v>
      </c>
      <c r="AC5">
        <f t="shared" si="0"/>
        <v>20.38764226273172</v>
      </c>
      <c r="AD5">
        <f t="shared" si="1"/>
        <v>2157.7772967941141</v>
      </c>
      <c r="AE5">
        <f>'IDT-1'!B5</f>
        <v>2</v>
      </c>
      <c r="AF5" s="26"/>
      <c r="AG5">
        <f t="shared" si="2"/>
        <v>2159.7772967941141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11.087202718006795</v>
      </c>
      <c r="F6">
        <f>GT_Spot!P6</f>
        <v>0</v>
      </c>
      <c r="G6">
        <f>PPCL_NG!P6</f>
        <v>17.54</v>
      </c>
      <c r="H6">
        <f>PPCL_Spot!P6</f>
        <v>11.95</v>
      </c>
      <c r="I6">
        <f>Bawana_NG!P6</f>
        <v>99.62</v>
      </c>
      <c r="J6">
        <f>Bawana_RLNG!P6</f>
        <v>0</v>
      </c>
      <c r="K6">
        <f>Bawana_Spot!P6</f>
        <v>45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1059.0739006943636</v>
      </c>
      <c r="P6" s="77">
        <v>117.9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70.760000000000005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782.88</v>
      </c>
      <c r="AB6" s="117">
        <f>-STOA!N6</f>
        <v>0</v>
      </c>
      <c r="AC6">
        <f t="shared" si="0"/>
        <v>20.567967314548635</v>
      </c>
      <c r="AD6">
        <f t="shared" si="1"/>
        <v>2133.8931360978218</v>
      </c>
      <c r="AE6">
        <f>'IDT-1'!B6</f>
        <v>0</v>
      </c>
      <c r="AF6" s="26"/>
      <c r="AG6">
        <f t="shared" si="2"/>
        <v>2133.8931360978218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11.087202718006795</v>
      </c>
      <c r="F7">
        <f>GT_Spot!P7</f>
        <v>0</v>
      </c>
      <c r="G7">
        <f>PPCL_NG!P7</f>
        <v>17.54</v>
      </c>
      <c r="H7">
        <f>PPCL_Spot!P7</f>
        <v>11.95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1056.8669379949795</v>
      </c>
      <c r="P7" s="77">
        <v>117.9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70.83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9.3000000000000007</v>
      </c>
      <c r="Z7" s="75">
        <f>IEX!N7</f>
        <v>0</v>
      </c>
      <c r="AA7" s="117">
        <f>STOA!H7</f>
        <v>638.18999999999994</v>
      </c>
      <c r="AB7" s="117">
        <f>-STOA!N7</f>
        <v>0</v>
      </c>
      <c r="AC7">
        <f t="shared" si="0"/>
        <v>18.549820438274281</v>
      </c>
      <c r="AD7">
        <f t="shared" si="1"/>
        <v>2089.3843202747121</v>
      </c>
      <c r="AE7">
        <f>'IDT-1'!B7</f>
        <v>48.878</v>
      </c>
      <c r="AF7" s="26"/>
      <c r="AG7">
        <f t="shared" si="2"/>
        <v>2138.2623202747122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11.087202718006795</v>
      </c>
      <c r="F8">
        <f>GT_Spot!P8</f>
        <v>0</v>
      </c>
      <c r="G8">
        <f>PPCL_NG!P8</f>
        <v>17.54</v>
      </c>
      <c r="H8">
        <f>PPCL_Spot!P8</f>
        <v>11.95</v>
      </c>
      <c r="I8">
        <f>Bawana_NG!P8</f>
        <v>99.62</v>
      </c>
      <c r="J8">
        <f>Bawana_RLNG!P8</f>
        <v>0</v>
      </c>
      <c r="K8">
        <f>Bawana_Spot!P8</f>
        <v>45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1033.798828766719</v>
      </c>
      <c r="P8" s="77">
        <v>117.9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66.989999999999995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638.18999999999994</v>
      </c>
      <c r="AB8" s="117">
        <f>-STOA!N8</f>
        <v>0</v>
      </c>
      <c r="AC8">
        <f t="shared" si="0"/>
        <v>18.231189077065586</v>
      </c>
      <c r="AD8">
        <f t="shared" si="1"/>
        <v>2053.4948424076601</v>
      </c>
      <c r="AE8">
        <f>'IDT-1'!B8</f>
        <v>42</v>
      </c>
      <c r="AF8" s="26"/>
      <c r="AG8">
        <f t="shared" si="2"/>
        <v>2095.4948424076601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11.087202718006795</v>
      </c>
      <c r="F9">
        <f>GT_Spot!P9</f>
        <v>0</v>
      </c>
      <c r="G9">
        <f>PPCL_NG!P9</f>
        <v>17.54</v>
      </c>
      <c r="H9">
        <f>PPCL_Spot!P9</f>
        <v>11.738602547315796</v>
      </c>
      <c r="I9">
        <f>Bawana_NG!P9</f>
        <v>99.62</v>
      </c>
      <c r="J9">
        <f>Bawana_RLNG!P9</f>
        <v>0</v>
      </c>
      <c r="K9">
        <f>Bawana_Spot!P9</f>
        <v>44.999999999999993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1016.313943437284</v>
      </c>
      <c r="P9" s="77">
        <v>117.9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54.040000000000006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638.18999999999994</v>
      </c>
      <c r="AB9" s="117">
        <f>-STOA!N9</f>
        <v>0</v>
      </c>
      <c r="AC9">
        <f t="shared" si="0"/>
        <v>18.496541788582938</v>
      </c>
      <c r="AD9">
        <f t="shared" si="1"/>
        <v>2083.383206914024</v>
      </c>
      <c r="AE9">
        <f>'IDT-1'!B9</f>
        <v>4</v>
      </c>
      <c r="AF9" s="26"/>
      <c r="AG9">
        <f t="shared" si="2"/>
        <v>2087.383206914024</v>
      </c>
      <c r="AI9" s="75">
        <f>PXIL!H9</f>
        <v>0</v>
      </c>
      <c r="AJ9" s="75">
        <f>PXIL!N9</f>
        <v>0</v>
      </c>
      <c r="AK9" s="75">
        <f>RTM_IEX!H9</f>
        <v>60.8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12.513571834185123</v>
      </c>
      <c r="F10">
        <f>GT_Spot!P10</f>
        <v>0</v>
      </c>
      <c r="G10">
        <f>PPCL_NG!P10</f>
        <v>17.54</v>
      </c>
      <c r="H10">
        <f>PPCL_Spot!P10</f>
        <v>12.5</v>
      </c>
      <c r="I10">
        <f>Bawana_NG!P10</f>
        <v>99.62</v>
      </c>
      <c r="J10">
        <f>Bawana_RLNG!P10</f>
        <v>0</v>
      </c>
      <c r="K10">
        <f>Bawana_Spot!P10</f>
        <v>44.999999999999993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1010.7330714924842</v>
      </c>
      <c r="P10" s="77">
        <v>117.9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55.14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638.18999999999994</v>
      </c>
      <c r="AB10" s="117">
        <f>-STOA!N10</f>
        <v>0</v>
      </c>
      <c r="AC10">
        <f t="shared" si="0"/>
        <v>18.309690461274691</v>
      </c>
      <c r="AD10">
        <f t="shared" si="1"/>
        <v>2062.3369528653948</v>
      </c>
      <c r="AE10">
        <f>'IDT-1'!B10</f>
        <v>0</v>
      </c>
      <c r="AF10" s="26"/>
      <c r="AG10">
        <f t="shared" si="2"/>
        <v>2062.3369528653948</v>
      </c>
      <c r="AI10" s="75">
        <f>PXIL!H10</f>
        <v>0</v>
      </c>
      <c r="AJ10" s="75">
        <f>PXIL!N10</f>
        <v>0</v>
      </c>
      <c r="AK10" s="75">
        <f>RTM_IEX!H10</f>
        <v>41.86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12.513571834185123</v>
      </c>
      <c r="F11">
        <f>GT_Spot!P11</f>
        <v>0</v>
      </c>
      <c r="G11">
        <f>PPCL_NG!P11</f>
        <v>17.54</v>
      </c>
      <c r="H11">
        <f>PPCL_Spot!P11</f>
        <v>12.5</v>
      </c>
      <c r="I11">
        <f>Bawana_NG!P11</f>
        <v>99.62</v>
      </c>
      <c r="J11">
        <f>Bawana_RLNG!P11</f>
        <v>0</v>
      </c>
      <c r="K11">
        <f>Bawana_Spot!P11</f>
        <v>44.999999999999993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1011.4366445082575</v>
      </c>
      <c r="P11" s="77">
        <v>117.9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55.56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493.49999999999994</v>
      </c>
      <c r="AB11" s="117">
        <f>-STOA!N11</f>
        <v>0</v>
      </c>
      <c r="AC11">
        <f t="shared" si="0"/>
        <v>16.766719179035452</v>
      </c>
      <c r="AD11">
        <f t="shared" si="1"/>
        <v>1868.4534971634073</v>
      </c>
      <c r="AE11">
        <f>'IDT-1'!B11</f>
        <v>85</v>
      </c>
      <c r="AF11" s="26"/>
      <c r="AG11">
        <f t="shared" si="2"/>
        <v>1953.4534971634073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11.849844060107742</v>
      </c>
      <c r="F12">
        <f>GT_Spot!P12</f>
        <v>0</v>
      </c>
      <c r="G12">
        <f>PPCL_NG!P12</f>
        <v>17.54</v>
      </c>
      <c r="H12">
        <f>PPCL_Spot!P12</f>
        <v>11.738602547315796</v>
      </c>
      <c r="I12">
        <f>Bawana_NG!P12</f>
        <v>99.62</v>
      </c>
      <c r="J12">
        <f>Bawana_RLNG!P12</f>
        <v>0</v>
      </c>
      <c r="K12">
        <f>Bawana_Spot!P12</f>
        <v>45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1014.5814103306408</v>
      </c>
      <c r="P12" s="77">
        <v>117.9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56.199999999999996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493.49999999999994</v>
      </c>
      <c r="AB12" s="117">
        <f>-STOA!N12</f>
        <v>0</v>
      </c>
      <c r="AC12">
        <f t="shared" si="0"/>
        <v>16.81028674105497</v>
      </c>
      <c r="AD12">
        <f t="shared" si="1"/>
        <v>1893.4495701970095</v>
      </c>
      <c r="AE12">
        <f>'IDT-1'!B12</f>
        <v>73</v>
      </c>
      <c r="AF12" s="26"/>
      <c r="AG12">
        <f t="shared" si="2"/>
        <v>1966.4495701970095</v>
      </c>
      <c r="AI12" s="75">
        <f>PXIL!H12</f>
        <v>0</v>
      </c>
      <c r="AJ12" s="75">
        <f>PXIL!N12</f>
        <v>0</v>
      </c>
      <c r="AK12" s="75">
        <f>RTM_IEX!H12</f>
        <v>12.68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11.849844060107742</v>
      </c>
      <c r="F13">
        <f>GT_Spot!P13</f>
        <v>0</v>
      </c>
      <c r="G13">
        <f>PPCL_NG!P13</f>
        <v>17.54</v>
      </c>
      <c r="H13">
        <f>PPCL_Spot!P13</f>
        <v>11.738602547315796</v>
      </c>
      <c r="I13">
        <f>Bawana_NG!P13</f>
        <v>99.62</v>
      </c>
      <c r="J13">
        <f>Bawana_RLNG!P13</f>
        <v>0</v>
      </c>
      <c r="K13">
        <f>Bawana_Spot!P13</f>
        <v>45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1047.1926717950491</v>
      </c>
      <c r="P13" s="77">
        <v>117.9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56.57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493.49999999999994</v>
      </c>
      <c r="AB13" s="117">
        <f>-STOA!N13</f>
        <v>0</v>
      </c>
      <c r="AC13">
        <f t="shared" si="0"/>
        <v>17.210891029996645</v>
      </c>
      <c r="AD13">
        <f t="shared" si="1"/>
        <v>1888.3502273724762</v>
      </c>
      <c r="AE13">
        <f>'IDT-1'!B13</f>
        <v>61</v>
      </c>
      <c r="AF13" s="26"/>
      <c r="AG13">
        <f t="shared" si="2"/>
        <v>1949.3502273724762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13.246276293348494</v>
      </c>
      <c r="F14">
        <f>GT_Spot!P14</f>
        <v>0</v>
      </c>
      <c r="G14">
        <f>PPCL_NG!P14</f>
        <v>17.54</v>
      </c>
      <c r="H14">
        <f>PPCL_Spot!P14</f>
        <v>13</v>
      </c>
      <c r="I14">
        <f>Bawana_NG!P14</f>
        <v>99.62</v>
      </c>
      <c r="J14">
        <f>Bawana_RLNG!P14</f>
        <v>0</v>
      </c>
      <c r="K14">
        <f>Bawana_Spot!P14</f>
        <v>46.023821306983308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1047.2322801686491</v>
      </c>
      <c r="P14" s="77">
        <v>117.9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41.209999999999994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493.49999999999994</v>
      </c>
      <c r="AB14" s="117">
        <f>-STOA!N14</f>
        <v>0</v>
      </c>
      <c r="AC14">
        <f t="shared" si="0"/>
        <v>17.117348239944114</v>
      </c>
      <c r="AD14">
        <f t="shared" si="1"/>
        <v>1875.8050295290373</v>
      </c>
      <c r="AE14">
        <f>'IDT-1'!B14</f>
        <v>40</v>
      </c>
      <c r="AF14" s="26"/>
      <c r="AG14">
        <f t="shared" si="2"/>
        <v>1915.8050295290373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11.849844060107742</v>
      </c>
      <c r="F15">
        <f>GT_Spot!P15</f>
        <v>0</v>
      </c>
      <c r="G15">
        <f>PPCL_NG!P15</f>
        <v>17.54</v>
      </c>
      <c r="H15">
        <f>PPCL_Spot!P15</f>
        <v>12.158602459487417</v>
      </c>
      <c r="I15">
        <f>Bawana_NG!P15</f>
        <v>99.62</v>
      </c>
      <c r="J15">
        <f>Bawana_RLNG!P15</f>
        <v>0</v>
      </c>
      <c r="K15">
        <f>Bawana_Spot!P15</f>
        <v>44.996597353497165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1054.0642542098285</v>
      </c>
      <c r="P15" s="77">
        <v>117.9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40.619999999999997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443.67999999999995</v>
      </c>
      <c r="AB15" s="117">
        <f>-STOA!N15</f>
        <v>0</v>
      </c>
      <c r="AC15">
        <f t="shared" si="0"/>
        <v>16.545322843307268</v>
      </c>
      <c r="AD15">
        <f t="shared" si="1"/>
        <v>1847.5339752396137</v>
      </c>
      <c r="AE15">
        <f>'IDT-1'!B15</f>
        <v>46</v>
      </c>
      <c r="AF15" s="26"/>
      <c r="AG15">
        <f t="shared" si="2"/>
        <v>1893.5339752396137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14.570549700939903</v>
      </c>
      <c r="F16">
        <f>GT_Spot!P16</f>
        <v>0</v>
      </c>
      <c r="G16">
        <f>PPCL_NG!P16</f>
        <v>17.54</v>
      </c>
      <c r="H16">
        <f>PPCL_Spot!P16</f>
        <v>14.491725205381593</v>
      </c>
      <c r="I16">
        <f>Bawana_NG!P16</f>
        <v>99.62</v>
      </c>
      <c r="J16">
        <f>Bawana_RLNG!P16</f>
        <v>0</v>
      </c>
      <c r="K16">
        <f>Bawana_Spot!P16</f>
        <v>46.023821306983308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1054.0508023922284</v>
      </c>
      <c r="P16" s="77">
        <v>117.9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41.49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443.67999999999995</v>
      </c>
      <c r="AB16" s="117">
        <f>-STOA!N16</f>
        <v>0</v>
      </c>
      <c r="AC16">
        <f t="shared" si="0"/>
        <v>16.544226835250889</v>
      </c>
      <c r="AD16">
        <f t="shared" si="1"/>
        <v>1861.4726717702824</v>
      </c>
      <c r="AE16">
        <f>'IDT-1'!B16</f>
        <v>15</v>
      </c>
      <c r="AF16" s="26"/>
      <c r="AG16">
        <f t="shared" si="2"/>
        <v>1876.4726717702824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14.570549700939903</v>
      </c>
      <c r="F17">
        <f>GT_Spot!P17</f>
        <v>0</v>
      </c>
      <c r="G17">
        <f>PPCL_NG!P17</f>
        <v>17.54</v>
      </c>
      <c r="H17">
        <f>PPCL_Spot!P17</f>
        <v>14.491725205381593</v>
      </c>
      <c r="I17">
        <f>Bawana_NG!P17</f>
        <v>99.62</v>
      </c>
      <c r="J17">
        <f>Bawana_RLNG!P17</f>
        <v>0</v>
      </c>
      <c r="K17">
        <f>Bawana_Spot!P17</f>
        <v>46.023821306983308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1054.767181489259</v>
      </c>
      <c r="P17" s="77">
        <v>117.9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44.85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443.67999999999995</v>
      </c>
      <c r="AB17" s="117">
        <f>-STOA!N17</f>
        <v>0</v>
      </c>
      <c r="AC17">
        <f t="shared" si="0"/>
        <v>16.571220843782562</v>
      </c>
      <c r="AD17">
        <f t="shared" si="1"/>
        <v>1866.5220568587811</v>
      </c>
      <c r="AE17">
        <f>'IDT-1'!B17</f>
        <v>0</v>
      </c>
      <c r="AF17" s="26"/>
      <c r="AG17">
        <f t="shared" si="2"/>
        <v>1866.5220568587811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14.570549700939903</v>
      </c>
      <c r="F18">
        <f>GT_Spot!P18</f>
        <v>0</v>
      </c>
      <c r="G18">
        <f>PPCL_NG!P18</f>
        <v>17.54</v>
      </c>
      <c r="H18">
        <f>PPCL_Spot!P18</f>
        <v>14.491725205381593</v>
      </c>
      <c r="I18">
        <f>Bawana_NG!P18</f>
        <v>99.62</v>
      </c>
      <c r="J18">
        <f>Bawana_RLNG!P18</f>
        <v>0</v>
      </c>
      <c r="K18">
        <f>Bawana_Spot!P18</f>
        <v>44.996463654223973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1056.142037685283</v>
      </c>
      <c r="P18" s="77">
        <v>117.9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45.89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443.67999999999995</v>
      </c>
      <c r="AB18" s="117">
        <f>-STOA!N18</f>
        <v>0</v>
      </c>
      <c r="AC18">
        <f t="shared" si="0"/>
        <v>16.743237126362807</v>
      </c>
      <c r="AD18">
        <f t="shared" si="1"/>
        <v>1849.7375391194657</v>
      </c>
      <c r="AE18">
        <f>'IDT-1'!B18</f>
        <v>0</v>
      </c>
      <c r="AF18" s="26"/>
      <c r="AG18">
        <f t="shared" si="2"/>
        <v>1849.7375391194657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14.570549700939903</v>
      </c>
      <c r="F19">
        <f>GT_Spot!P19</f>
        <v>0</v>
      </c>
      <c r="G19">
        <f>PPCL_NG!P19</f>
        <v>17.54</v>
      </c>
      <c r="H19">
        <f>PPCL_Spot!P19</f>
        <v>14.491725205381593</v>
      </c>
      <c r="I19">
        <f>Bawana_NG!P19</f>
        <v>99.62</v>
      </c>
      <c r="J19">
        <f>Bawana_RLNG!P19</f>
        <v>0</v>
      </c>
      <c r="K19">
        <f>Bawana_Spot!P19</f>
        <v>44.99683165528409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1036.165547725745</v>
      </c>
      <c r="P19" s="77">
        <v>117.9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45.52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231.47000000000003</v>
      </c>
      <c r="AB19" s="117">
        <f>-STOA!N19</f>
        <v>0</v>
      </c>
      <c r="AC19">
        <f t="shared" si="0"/>
        <v>15.080160957728689</v>
      </c>
      <c r="AD19">
        <f t="shared" si="1"/>
        <v>1698.5744933296223</v>
      </c>
      <c r="AE19">
        <f>'IDT-1'!B19</f>
        <v>138</v>
      </c>
      <c r="AF19" s="26"/>
      <c r="AG19">
        <f t="shared" si="2"/>
        <v>1836.5744933296223</v>
      </c>
      <c r="AI19" s="75">
        <f>PXIL!H19</f>
        <v>0</v>
      </c>
      <c r="AJ19" s="75">
        <f>PXIL!N19</f>
        <v>0</v>
      </c>
      <c r="AK19" s="75">
        <f>RTM_IEX!H19</f>
        <v>61.73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14.570549700939903</v>
      </c>
      <c r="F20">
        <f>GT_Spot!P20</f>
        <v>0</v>
      </c>
      <c r="G20">
        <f>PPCL_NG!P20</f>
        <v>17.54</v>
      </c>
      <c r="H20">
        <f>PPCL_Spot!P20</f>
        <v>14.491725205381593</v>
      </c>
      <c r="I20">
        <f>Bawana_NG!P20</f>
        <v>99.62</v>
      </c>
      <c r="J20">
        <f>Bawana_RLNG!P20</f>
        <v>0</v>
      </c>
      <c r="K20">
        <f>Bawana_Spot!P20</f>
        <v>46.696108657611873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1047.7124550154151</v>
      </c>
      <c r="P20" s="77">
        <v>117.9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59.21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231.47000000000003</v>
      </c>
      <c r="AB20" s="117">
        <f>-STOA!N20</f>
        <v>0</v>
      </c>
      <c r="AC20">
        <f t="shared" si="0"/>
        <v>15.257887379498271</v>
      </c>
      <c r="AD20">
        <f t="shared" si="1"/>
        <v>1718.5929511998506</v>
      </c>
      <c r="AE20">
        <f>'IDT-1'!B20</f>
        <v>117</v>
      </c>
      <c r="AF20" s="26"/>
      <c r="AG20">
        <f t="shared" si="2"/>
        <v>1835.5929511998506</v>
      </c>
      <c r="AI20" s="75">
        <f>PXIL!H20</f>
        <v>0</v>
      </c>
      <c r="AJ20" s="75">
        <f>PXIL!N20</f>
        <v>0</v>
      </c>
      <c r="AK20" s="75">
        <f>RTM_IEX!H20</f>
        <v>54.99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14.570549700939903</v>
      </c>
      <c r="F21">
        <f>GT_Spot!P21</f>
        <v>0</v>
      </c>
      <c r="G21">
        <f>PPCL_NG!P21</f>
        <v>17.54</v>
      </c>
      <c r="H21">
        <f>PPCL_Spot!P21</f>
        <v>16.36</v>
      </c>
      <c r="I21">
        <f>Bawana_NG!P21</f>
        <v>99.62</v>
      </c>
      <c r="J21">
        <f>Bawana_RLNG!P21</f>
        <v>0</v>
      </c>
      <c r="K21">
        <f>Bawana_Spot!P21</f>
        <v>46.696108657611873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1063.8441993523456</v>
      </c>
      <c r="P21" s="77">
        <v>117.9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59.98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231.47000000000003</v>
      </c>
      <c r="AB21" s="117">
        <f>-STOA!N21</f>
        <v>0</v>
      </c>
      <c r="AC21">
        <f t="shared" si="0"/>
        <v>15.010176568033465</v>
      </c>
      <c r="AD21">
        <f t="shared" si="1"/>
        <v>1674.6206811428642</v>
      </c>
      <c r="AE21">
        <f>'IDT-1'!B21</f>
        <v>89</v>
      </c>
      <c r="AF21" s="26"/>
      <c r="AG21">
        <f t="shared" si="2"/>
        <v>1763.6206811428642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14.570549700939903</v>
      </c>
      <c r="F22">
        <f>GT_Spot!P22</f>
        <v>0</v>
      </c>
      <c r="G22">
        <f>PPCL_NG!P22</f>
        <v>17.54</v>
      </c>
      <c r="H22">
        <f>PPCL_Spot!P22</f>
        <v>14.79</v>
      </c>
      <c r="I22">
        <f>Bawana_NG!P22</f>
        <v>99.62</v>
      </c>
      <c r="J22">
        <f>Bawana_RLNG!P22</f>
        <v>0</v>
      </c>
      <c r="K22">
        <f>Bawana_Spot!P22</f>
        <v>46.696108657611873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1086.2063489316533</v>
      </c>
      <c r="P22" s="77">
        <v>117.9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59.72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231.47000000000003</v>
      </c>
      <c r="AB22" s="117">
        <f>-STOA!N22</f>
        <v>0</v>
      </c>
      <c r="AC22">
        <f t="shared" si="0"/>
        <v>15.430034464153808</v>
      </c>
      <c r="AD22">
        <f t="shared" si="1"/>
        <v>1737.9829728260515</v>
      </c>
      <c r="AE22">
        <f>'IDT-1'!B22</f>
        <v>76</v>
      </c>
      <c r="AF22" s="26"/>
      <c r="AG22">
        <f t="shared" si="2"/>
        <v>1813.9829728260515</v>
      </c>
      <c r="AI22" s="75">
        <f>PXIL!H22</f>
        <v>0</v>
      </c>
      <c r="AJ22" s="75">
        <f>PXIL!N22</f>
        <v>0</v>
      </c>
      <c r="AK22" s="75">
        <f>RTM_IEX!H22</f>
        <v>35.25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15.226689478186485</v>
      </c>
      <c r="F23">
        <f>GT_Spot!P23</f>
        <v>0</v>
      </c>
      <c r="G23">
        <f>PPCL_NG!P23</f>
        <v>17.54</v>
      </c>
      <c r="H23">
        <f>PPCL_Spot!P23</f>
        <v>15.09</v>
      </c>
      <c r="I23">
        <f>Bawana_NG!P23</f>
        <v>99.62</v>
      </c>
      <c r="J23">
        <f>Bawana_RLNG!P23</f>
        <v>0</v>
      </c>
      <c r="K23">
        <f>Bawana_Spot!P23</f>
        <v>46.696108657611873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1098.3110420275773</v>
      </c>
      <c r="P23" s="77">
        <v>117.9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61.269999999999996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231.47000000000003</v>
      </c>
      <c r="AB23" s="117">
        <f>-STOA!N23</f>
        <v>0</v>
      </c>
      <c r="AC23">
        <f t="shared" si="0"/>
        <v>15.408216088837223</v>
      </c>
      <c r="AD23">
        <f t="shared" si="1"/>
        <v>1699.3656240745386</v>
      </c>
      <c r="AE23">
        <f>'IDT-1'!B23</f>
        <v>11</v>
      </c>
      <c r="AF23" s="26"/>
      <c r="AG23">
        <f t="shared" si="2"/>
        <v>1710.3656240745386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15.226689478186485</v>
      </c>
      <c r="F24">
        <f>GT_Spot!P24</f>
        <v>0</v>
      </c>
      <c r="G24">
        <f>PPCL_NG!P24</f>
        <v>17.54</v>
      </c>
      <c r="H24">
        <f>PPCL_Spot!P24</f>
        <v>15.09</v>
      </c>
      <c r="I24">
        <f>Bawana_NG!P24</f>
        <v>99.62</v>
      </c>
      <c r="J24">
        <f>Bawana_RLNG!P24</f>
        <v>0</v>
      </c>
      <c r="K24">
        <f>Bawana_Spot!P24</f>
        <v>46.696108657611873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1120.8124207518376</v>
      </c>
      <c r="P24" s="77">
        <v>117.9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79.17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231.47000000000003</v>
      </c>
      <c r="AB24" s="117">
        <f>-STOA!N24</f>
        <v>0</v>
      </c>
      <c r="AC24">
        <f t="shared" si="0"/>
        <v>15.662285926211199</v>
      </c>
      <c r="AD24">
        <f t="shared" si="1"/>
        <v>1764.1429329614252</v>
      </c>
      <c r="AE24">
        <f>'IDT-1'!B24</f>
        <v>8</v>
      </c>
      <c r="AF24" s="26"/>
      <c r="AG24">
        <f t="shared" si="2"/>
        <v>1772.1429329614252</v>
      </c>
      <c r="AI24" s="75">
        <f>PXIL!H24</f>
        <v>0</v>
      </c>
      <c r="AJ24" s="75">
        <f>PXIL!N24</f>
        <v>0</v>
      </c>
      <c r="AK24" s="75">
        <f>RTM_IEX!H24</f>
        <v>6.63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15.226689478186485</v>
      </c>
      <c r="F25">
        <f>GT_Spot!P25</f>
        <v>0</v>
      </c>
      <c r="G25">
        <f>PPCL_NG!P25</f>
        <v>17.54</v>
      </c>
      <c r="H25">
        <f>PPCL_Spot!P25</f>
        <v>15.09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1134.9369842410376</v>
      </c>
      <c r="P25" s="77">
        <v>117.9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78.660000000000011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231.47000000000003</v>
      </c>
      <c r="AB25" s="117">
        <f>-STOA!N25</f>
        <v>0</v>
      </c>
      <c r="AC25">
        <f t="shared" si="0"/>
        <v>15.886386879173081</v>
      </c>
      <c r="AD25">
        <f t="shared" si="1"/>
        <v>1749.2072868400512</v>
      </c>
      <c r="AE25">
        <f>'IDT-1'!B25</f>
        <v>0</v>
      </c>
      <c r="AF25" s="26"/>
      <c r="AG25">
        <f t="shared" si="2"/>
        <v>1749.2072868400512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15.226689478186485</v>
      </c>
      <c r="F26">
        <f>GT_Spot!P26</f>
        <v>0</v>
      </c>
      <c r="G26">
        <f>PPCL_NG!P26</f>
        <v>17.54</v>
      </c>
      <c r="H26">
        <f>PPCL_Spot!P26</f>
        <v>14.67</v>
      </c>
      <c r="I26">
        <f>Bawana_NG!P26</f>
        <v>99.62</v>
      </c>
      <c r="J26">
        <f>Bawana_RLNG!P26</f>
        <v>0</v>
      </c>
      <c r="K26">
        <f>Bawana_Spot!P26</f>
        <v>46.696108657611873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1155.7191644722375</v>
      </c>
      <c r="P26" s="77">
        <v>117.9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78.28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231.47000000000003</v>
      </c>
      <c r="AB26" s="117">
        <f>-STOA!N26</f>
        <v>0</v>
      </c>
      <c r="AC26">
        <f t="shared" si="0"/>
        <v>16.361255902104876</v>
      </c>
      <c r="AD26">
        <f t="shared" si="1"/>
        <v>1738.4107067059313</v>
      </c>
      <c r="AE26">
        <f>'IDT-1'!B26</f>
        <v>0</v>
      </c>
      <c r="AF26" s="26"/>
      <c r="AG26">
        <f t="shared" si="2"/>
        <v>1738.4107067059313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14.570549700939903</v>
      </c>
      <c r="F27">
        <f>GT_Spot!P27</f>
        <v>0</v>
      </c>
      <c r="G27">
        <f>PPCL_NG!P27</f>
        <v>17.54</v>
      </c>
      <c r="H27">
        <f>PPCL_Spot!P27</f>
        <v>15.81</v>
      </c>
      <c r="I27">
        <f>Bawana_NG!P27</f>
        <v>99.62</v>
      </c>
      <c r="J27">
        <f>Bawana_RLNG!P27</f>
        <v>0</v>
      </c>
      <c r="K27">
        <f>Bawana_Spot!P27</f>
        <v>46.696108657611873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1152.3776559233788</v>
      </c>
      <c r="P27" s="77">
        <v>117.9</v>
      </c>
      <c r="Q27" s="77">
        <v>29.65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78.679999999999993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228.48000000000002</v>
      </c>
      <c r="AB27" s="117">
        <f>-STOA!N27</f>
        <v>0</v>
      </c>
      <c r="AC27">
        <f t="shared" si="0"/>
        <v>17.041323053655166</v>
      </c>
      <c r="AD27">
        <f t="shared" si="1"/>
        <v>1650.2829912282757</v>
      </c>
      <c r="AE27">
        <f>'IDT-1'!B27</f>
        <v>0</v>
      </c>
      <c r="AF27" s="26"/>
      <c r="AG27">
        <f t="shared" si="2"/>
        <v>1650.2829912282757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-134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14.570549700939903</v>
      </c>
      <c r="F28">
        <f>GT_Spot!P28</f>
        <v>0</v>
      </c>
      <c r="G28">
        <f>PPCL_NG!P28</f>
        <v>17.54</v>
      </c>
      <c r="H28">
        <f>PPCL_Spot!P28</f>
        <v>14.798279269852342</v>
      </c>
      <c r="I28">
        <f>Bawana_NG!P28</f>
        <v>99.62</v>
      </c>
      <c r="J28">
        <f>Bawana_RLNG!P28</f>
        <v>0</v>
      </c>
      <c r="K28">
        <f>Bawana_Spot!P28</f>
        <v>46.696108657611873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1149.6968871665788</v>
      </c>
      <c r="P28" s="77">
        <v>117.9</v>
      </c>
      <c r="Q28" s="77">
        <v>29.65</v>
      </c>
      <c r="R28" s="80">
        <v>0.51481132075471692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79.05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228.48000000000002</v>
      </c>
      <c r="AB28" s="117">
        <f>-STOA!N28</f>
        <v>0</v>
      </c>
      <c r="AC28">
        <f t="shared" si="0"/>
        <v>16.90322382800413</v>
      </c>
      <c r="AD28">
        <f t="shared" si="1"/>
        <v>1660.8434122877336</v>
      </c>
      <c r="AE28">
        <f>'IDT-1'!B28</f>
        <v>0</v>
      </c>
      <c r="AF28" s="26"/>
      <c r="AG28">
        <f t="shared" si="2"/>
        <v>1660.8434122877336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-121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14.570549700939903</v>
      </c>
      <c r="F29">
        <f>GT_Spot!P29</f>
        <v>0</v>
      </c>
      <c r="G29">
        <f>PPCL_NG!P29</f>
        <v>17.54</v>
      </c>
      <c r="H29">
        <f>PPCL_Spot!P29</f>
        <v>14.798279269852342</v>
      </c>
      <c r="I29">
        <f>Bawana_NG!P29</f>
        <v>99.62</v>
      </c>
      <c r="J29">
        <f>Bawana_RLNG!P29</f>
        <v>0</v>
      </c>
      <c r="K29">
        <f>Bawana_Spot!P29</f>
        <v>46.696108657611873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1139.6838044129788</v>
      </c>
      <c r="P29" s="77">
        <v>117.9</v>
      </c>
      <c r="Q29" s="77">
        <v>29.65</v>
      </c>
      <c r="R29" s="80">
        <v>6.3000000000000007</v>
      </c>
      <c r="S29" s="80">
        <v>0</v>
      </c>
      <c r="T29" s="78">
        <f>SUMPRODUCT(LTA!F29:AJ29,LTA!F$101:AJ$101,LTA!F$103:AJ$103)</f>
        <v>2.16</v>
      </c>
      <c r="U29" s="78">
        <f>SUMPRODUCT(LTA!F29:AJ29,LTA!F$102:AJ$102,LTA!F$103:AJ$103)</f>
        <v>79.460000000000008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229.18</v>
      </c>
      <c r="AB29" s="117">
        <f>-STOA!N29</f>
        <v>0</v>
      </c>
      <c r="AC29">
        <f t="shared" si="0"/>
        <v>16.803989084927853</v>
      </c>
      <c r="AD29">
        <f t="shared" si="1"/>
        <v>1669.7547529564554</v>
      </c>
      <c r="AE29">
        <f>'IDT-1'!B29</f>
        <v>0</v>
      </c>
      <c r="AF29" s="26"/>
      <c r="AG29">
        <f t="shared" si="2"/>
        <v>1669.7547529564554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14.982871396895789</v>
      </c>
      <c r="F30">
        <f>GT_Spot!P30</f>
        <v>0</v>
      </c>
      <c r="G30">
        <f>PPCL_NG!P30</f>
        <v>17.54</v>
      </c>
      <c r="H30">
        <f>PPCL_Spot!P30</f>
        <v>14.798279269852342</v>
      </c>
      <c r="I30">
        <f>Bawana_NG!P30</f>
        <v>99.62</v>
      </c>
      <c r="J30">
        <f>Bawana_RLNG!P30</f>
        <v>0</v>
      </c>
      <c r="K30">
        <f>Bawana_Spot!P30</f>
        <v>46.696108657611873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1124.2828470785792</v>
      </c>
      <c r="P30" s="77">
        <v>117.9</v>
      </c>
      <c r="Q30" s="77">
        <v>29.65</v>
      </c>
      <c r="R30" s="80">
        <v>16.579999999999998</v>
      </c>
      <c r="S30" s="80">
        <v>0</v>
      </c>
      <c r="T30" s="78">
        <f>SUMPRODUCT(LTA!F30:AJ30,LTA!F$101:AJ$101,LTA!F$103:AJ$103)</f>
        <v>7.6800000000000006</v>
      </c>
      <c r="U30" s="78">
        <f>SUMPRODUCT(LTA!F30:AJ30,LTA!F$102:AJ$102,LTA!F$103:AJ$103)</f>
        <v>79.92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229.88000000000002</v>
      </c>
      <c r="AB30" s="117">
        <f>-STOA!N30</f>
        <v>0</v>
      </c>
      <c r="AC30">
        <f t="shared" si="0"/>
        <v>17.043290279364435</v>
      </c>
      <c r="AD30">
        <f t="shared" si="1"/>
        <v>1646.4868161235752</v>
      </c>
      <c r="AE30">
        <f>'IDT-1'!B30</f>
        <v>0</v>
      </c>
      <c r="AF30" s="26"/>
      <c r="AG30">
        <f t="shared" si="2"/>
        <v>1646.4868161235752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-136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14.570549700939903</v>
      </c>
      <c r="F31">
        <f>GT_Spot!P31</f>
        <v>0</v>
      </c>
      <c r="G31">
        <f>PPCL_NG!P31</f>
        <v>17.54</v>
      </c>
      <c r="H31">
        <f>PPCL_Spot!P31</f>
        <v>14.798279269852342</v>
      </c>
      <c r="I31">
        <f>Bawana_NG!P31</f>
        <v>99.62</v>
      </c>
      <c r="J31">
        <f>Bawana_RLNG!P31</f>
        <v>0</v>
      </c>
      <c r="K31">
        <f>Bawana_Spot!P31</f>
        <v>45.000000000000007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1107.9570059719185</v>
      </c>
      <c r="P31" s="77">
        <v>117.9</v>
      </c>
      <c r="Q31" s="77">
        <v>29.65</v>
      </c>
      <c r="R31" s="80">
        <v>28.779999999999994</v>
      </c>
      <c r="S31" s="80">
        <v>0</v>
      </c>
      <c r="T31" s="78">
        <f>SUMPRODUCT(LTA!F31:AJ31,LTA!F$101:AJ$101,LTA!F$103:AJ$103)</f>
        <v>15.25</v>
      </c>
      <c r="U31" s="78">
        <f>SUMPRODUCT(LTA!F31:AJ31,LTA!F$102:AJ$102,LTA!F$103:AJ$103)</f>
        <v>87.18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230.58</v>
      </c>
      <c r="AB31" s="117">
        <f>-STOA!N31</f>
        <v>0</v>
      </c>
      <c r="AC31">
        <f t="shared" si="0"/>
        <v>17.347045878569304</v>
      </c>
      <c r="AD31">
        <f t="shared" si="1"/>
        <v>1630.4787890641417</v>
      </c>
      <c r="AE31">
        <f>'IDT-1'!B31</f>
        <v>0</v>
      </c>
      <c r="AF31" s="26"/>
      <c r="AG31">
        <f t="shared" si="2"/>
        <v>1630.4787890641417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14.69641025641026</v>
      </c>
      <c r="F32">
        <f>GT_Spot!P32</f>
        <v>0</v>
      </c>
      <c r="G32">
        <f>PPCL_NG!P32</f>
        <v>17.54</v>
      </c>
      <c r="H32">
        <f>PPCL_Spot!P32</f>
        <v>14.798279269852342</v>
      </c>
      <c r="I32">
        <f>Bawana_NG!P32</f>
        <v>99.62</v>
      </c>
      <c r="J32">
        <f>Bawana_RLNG!P32</f>
        <v>0</v>
      </c>
      <c r="K32">
        <f>Bawana_Spot!P32</f>
        <v>46.696108657611873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1082.4242670194487</v>
      </c>
      <c r="P32" s="77">
        <v>117.9</v>
      </c>
      <c r="Q32" s="77">
        <v>29.65</v>
      </c>
      <c r="R32" s="80">
        <v>38.5</v>
      </c>
      <c r="S32" s="80">
        <v>0</v>
      </c>
      <c r="T32" s="78">
        <f>SUMPRODUCT(LTA!F32:AJ32,LTA!F$101:AJ$101,LTA!F$103:AJ$103)</f>
        <v>31.36</v>
      </c>
      <c r="U32" s="78">
        <f>SUMPRODUCT(LTA!F32:AJ32,LTA!F$102:AJ$102,LTA!F$103:AJ$103)</f>
        <v>87.160000000000011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231.98000000000002</v>
      </c>
      <c r="AB32" s="117">
        <f>-STOA!N32</f>
        <v>0</v>
      </c>
      <c r="AC32">
        <f t="shared" si="0"/>
        <v>18.08808930663832</v>
      </c>
      <c r="AD32">
        <f t="shared" si="1"/>
        <v>1553.2369758966852</v>
      </c>
      <c r="AE32">
        <f>'IDT-1'!B32</f>
        <v>0</v>
      </c>
      <c r="AF32" s="26"/>
      <c r="AG32">
        <f t="shared" si="2"/>
        <v>1553.2369758966852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-241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14.69641025641026</v>
      </c>
      <c r="F33">
        <f>GT_Spot!P33</f>
        <v>0</v>
      </c>
      <c r="G33">
        <f>PPCL_NG!P33</f>
        <v>17.54</v>
      </c>
      <c r="H33">
        <f>PPCL_Spot!P33</f>
        <v>14.278279725334299</v>
      </c>
      <c r="I33">
        <f>Bawana_NG!P33</f>
        <v>99.62</v>
      </c>
      <c r="J33">
        <f>Bawana_RLNG!P33</f>
        <v>0</v>
      </c>
      <c r="K33">
        <f>Bawana_Spot!P33</f>
        <v>46.696108657611873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1054.5098027705499</v>
      </c>
      <c r="P33" s="77">
        <v>117.9</v>
      </c>
      <c r="Q33" s="77">
        <v>29.65</v>
      </c>
      <c r="R33" s="80">
        <v>38.499999999999993</v>
      </c>
      <c r="S33" s="80">
        <v>0</v>
      </c>
      <c r="T33" s="78">
        <f>SUMPRODUCT(LTA!F33:AJ33,LTA!F$101:AJ$101,LTA!F$103:AJ$103)</f>
        <v>48.21</v>
      </c>
      <c r="U33" s="78">
        <f>SUMPRODUCT(LTA!F33:AJ33,LTA!F$102:AJ$102,LTA!F$103:AJ$103)</f>
        <v>86.97999999999999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234.08</v>
      </c>
      <c r="AB33" s="117">
        <f>-STOA!N33</f>
        <v>0</v>
      </c>
      <c r="AC33">
        <f t="shared" si="0"/>
        <v>18.216117085788937</v>
      </c>
      <c r="AD33">
        <f t="shared" si="1"/>
        <v>1519.4444843241176</v>
      </c>
      <c r="AE33">
        <f>'IDT-1'!B33</f>
        <v>0</v>
      </c>
      <c r="AF33" s="26"/>
      <c r="AG33">
        <f t="shared" si="2"/>
        <v>1519.4444843241176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-265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14.69641025641026</v>
      </c>
      <c r="F34">
        <f>GT_Spot!P34</f>
        <v>0</v>
      </c>
      <c r="G34">
        <f>PPCL_NG!P34</f>
        <v>17.54</v>
      </c>
      <c r="H34">
        <f>PPCL_Spot!P34</f>
        <v>14.798279269852342</v>
      </c>
      <c r="I34">
        <f>Bawana_NG!P34</f>
        <v>99.62</v>
      </c>
      <c r="J34">
        <f>Bawana_RLNG!P34</f>
        <v>0</v>
      </c>
      <c r="K34">
        <f>Bawana_Spot!P34</f>
        <v>46.696108657611873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1046.7957804952355</v>
      </c>
      <c r="P34" s="77">
        <v>117.9</v>
      </c>
      <c r="Q34" s="77">
        <v>29.65</v>
      </c>
      <c r="R34" s="80">
        <v>38.499999999999993</v>
      </c>
      <c r="S34" s="80">
        <v>0</v>
      </c>
      <c r="T34" s="78">
        <f>SUMPRODUCT(LTA!F34:AJ34,LTA!F$101:AJ$101,LTA!F$103:AJ$103)</f>
        <v>68.91</v>
      </c>
      <c r="U34" s="78">
        <f>SUMPRODUCT(LTA!F34:AJ34,LTA!F$102:AJ$102,LTA!F$103:AJ$103)</f>
        <v>87.8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236.18</v>
      </c>
      <c r="AB34" s="117">
        <f>-STOA!N34</f>
        <v>0</v>
      </c>
      <c r="AC34">
        <f t="shared" si="0"/>
        <v>18.334031303191345</v>
      </c>
      <c r="AD34">
        <f t="shared" si="1"/>
        <v>1538.752547375919</v>
      </c>
      <c r="AE34">
        <f>'IDT-1'!B34</f>
        <v>0</v>
      </c>
      <c r="AF34" s="26"/>
      <c r="AG34">
        <f t="shared" si="2"/>
        <v>1538.752547375919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-262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12.115711854792968</v>
      </c>
      <c r="F35">
        <f>GT_Spot!P35</f>
        <v>0</v>
      </c>
      <c r="G35">
        <f>PPCL_NG!P35</f>
        <v>17.54</v>
      </c>
      <c r="H35">
        <f>PPCL_Spot!P35</f>
        <v>14.491725205381593</v>
      </c>
      <c r="I35">
        <f>Bawana_NG!P35</f>
        <v>99.62</v>
      </c>
      <c r="J35">
        <f>Bawana_RLNG!P35</f>
        <v>0</v>
      </c>
      <c r="K35">
        <f>Bawana_Spot!P35</f>
        <v>44.996597353497165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1030.485363984772</v>
      </c>
      <c r="P35" s="77">
        <v>117.9</v>
      </c>
      <c r="Q35" s="77">
        <v>29.65</v>
      </c>
      <c r="R35" s="80">
        <v>38.999999999999993</v>
      </c>
      <c r="S35" s="80">
        <v>0</v>
      </c>
      <c r="T35" s="78">
        <f>SUMPRODUCT(LTA!F35:AJ35,LTA!F$101:AJ$101,LTA!F$103:AJ$103)</f>
        <v>93.95</v>
      </c>
      <c r="U35" s="78">
        <f>SUMPRODUCT(LTA!F35:AJ35,LTA!F$102:AJ$102,LTA!F$103:AJ$103)</f>
        <v>87.320000000000007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238.28000000000003</v>
      </c>
      <c r="AB35" s="117">
        <f>-STOA!N35</f>
        <v>0</v>
      </c>
      <c r="AC35">
        <f t="shared" si="0"/>
        <v>18.744269217609293</v>
      </c>
      <c r="AD35">
        <f t="shared" si="1"/>
        <v>1504.6051291808344</v>
      </c>
      <c r="AE35">
        <f>'IDT-1'!B35</f>
        <v>0</v>
      </c>
      <c r="AF35" s="26"/>
      <c r="AG35">
        <f t="shared" si="2"/>
        <v>1504.6051291808344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-302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12.115711854792968</v>
      </c>
      <c r="F36">
        <f>GT_Spot!P36</f>
        <v>0</v>
      </c>
      <c r="G36">
        <f>PPCL_NG!P36</f>
        <v>17.54</v>
      </c>
      <c r="H36">
        <f>PPCL_Spot!P36</f>
        <v>14.491725205381593</v>
      </c>
      <c r="I36">
        <f>Bawana_NG!P36</f>
        <v>99.62</v>
      </c>
      <c r="J36">
        <f>Bawana_RLNG!P36</f>
        <v>0</v>
      </c>
      <c r="K36">
        <f>Bawana_Spot!P36</f>
        <v>44.996597353497165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1024.3874577741879</v>
      </c>
      <c r="P36" s="77">
        <v>117.9</v>
      </c>
      <c r="Q36" s="77">
        <v>29.65</v>
      </c>
      <c r="R36" s="80">
        <v>38.999999999999993</v>
      </c>
      <c r="S36" s="80">
        <v>0</v>
      </c>
      <c r="T36" s="78">
        <f>SUMPRODUCT(LTA!F36:AJ36,LTA!F$101:AJ$101,LTA!F$103:AJ$103)</f>
        <v>121.13</v>
      </c>
      <c r="U36" s="78">
        <f>SUMPRODUCT(LTA!F36:AJ36,LTA!F$102:AJ$102,LTA!F$103:AJ$103)</f>
        <v>85.25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241.78000000000003</v>
      </c>
      <c r="AB36" s="117">
        <f>-STOA!N36</f>
        <v>0</v>
      </c>
      <c r="AC36">
        <f t="shared" si="0"/>
        <v>18.640519307201508</v>
      </c>
      <c r="AD36">
        <f t="shared" si="1"/>
        <v>1561.2209728806581</v>
      </c>
      <c r="AE36">
        <f>'IDT-1'!B36</f>
        <v>0</v>
      </c>
      <c r="AF36" s="26"/>
      <c r="AG36">
        <f t="shared" si="2"/>
        <v>1561.2209728806581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-268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12.115711854792968</v>
      </c>
      <c r="F37">
        <f>GT_Spot!P37</f>
        <v>0</v>
      </c>
      <c r="G37">
        <f>PPCL_NG!P37</f>
        <v>17.54</v>
      </c>
      <c r="H37">
        <f>PPCL_Spot!P37</f>
        <v>14.491725205381593</v>
      </c>
      <c r="I37">
        <f>Bawana_NG!P37</f>
        <v>99.62</v>
      </c>
      <c r="J37">
        <f>Bawana_RLNG!P37</f>
        <v>0</v>
      </c>
      <c r="K37">
        <f>Bawana_Spot!P37</f>
        <v>45.003676028533839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858.81930898997018</v>
      </c>
      <c r="P37" s="77">
        <v>117.9</v>
      </c>
      <c r="Q37" s="77">
        <v>29.65</v>
      </c>
      <c r="R37" s="80">
        <v>38.999999999999993</v>
      </c>
      <c r="S37" s="80">
        <v>0</v>
      </c>
      <c r="T37" s="78">
        <f>SUMPRODUCT(LTA!F37:AJ37,LTA!F$101:AJ$101,LTA!F$103:AJ$103)</f>
        <v>148.04</v>
      </c>
      <c r="U37" s="78">
        <f>SUMPRODUCT(LTA!F37:AJ37,LTA!F$102:AJ$102,LTA!F$103:AJ$103)</f>
        <v>81.06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242.48000000000002</v>
      </c>
      <c r="AB37" s="117">
        <f>-STOA!N37</f>
        <v>0</v>
      </c>
      <c r="AC37">
        <f t="shared" si="0"/>
        <v>15.88927433898971</v>
      </c>
      <c r="AD37">
        <f t="shared" si="1"/>
        <v>1590.831147739689</v>
      </c>
      <c r="AE37">
        <f>'IDT-1'!B37</f>
        <v>0</v>
      </c>
      <c r="AF37" s="26"/>
      <c r="AG37">
        <f t="shared" si="2"/>
        <v>1590.831147739689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12.115711854792968</v>
      </c>
      <c r="F38">
        <f>GT_Spot!P38</f>
        <v>0</v>
      </c>
      <c r="G38">
        <f>PPCL_NG!P38</f>
        <v>17.54</v>
      </c>
      <c r="H38">
        <f>PPCL_Spot!P38</f>
        <v>14.491725205381593</v>
      </c>
      <c r="I38">
        <f>Bawana_NG!P38</f>
        <v>99.62</v>
      </c>
      <c r="J38">
        <f>Bawana_RLNG!P38</f>
        <v>0</v>
      </c>
      <c r="K38">
        <f>Bawana_Spot!P38</f>
        <v>44.996597353497165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773.91773949529443</v>
      </c>
      <c r="P38" s="77">
        <v>117.9</v>
      </c>
      <c r="Q38" s="77">
        <v>29.65</v>
      </c>
      <c r="R38" s="80">
        <v>38.999999999999993</v>
      </c>
      <c r="S38" s="80">
        <v>0</v>
      </c>
      <c r="T38" s="78">
        <f>SUMPRODUCT(LTA!F38:AJ38,LTA!F$101:AJ$101,LTA!F$103:AJ$103)</f>
        <v>173.78000000000003</v>
      </c>
      <c r="U38" s="78">
        <f>SUMPRODUCT(LTA!F38:AJ38,LTA!F$102:AJ$102,LTA!F$103:AJ$103)</f>
        <v>76.460000000000008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245.98000000000002</v>
      </c>
      <c r="AB38" s="117">
        <f>-STOA!N38</f>
        <v>0</v>
      </c>
      <c r="AC38">
        <f t="shared" si="0"/>
        <v>14.595391268187443</v>
      </c>
      <c r="AD38">
        <f t="shared" si="1"/>
        <v>1617.8563826407787</v>
      </c>
      <c r="AE38">
        <f>'IDT-1'!B38</f>
        <v>0</v>
      </c>
      <c r="AF38" s="26"/>
      <c r="AG38">
        <f t="shared" si="2"/>
        <v>1617.8563826407787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12.013613159387408</v>
      </c>
      <c r="F39">
        <f>GT_Spot!P39</f>
        <v>0</v>
      </c>
      <c r="G39">
        <f>PPCL_NG!P39</f>
        <v>17.54</v>
      </c>
      <c r="H39">
        <f>PPCL_Spot!P39</f>
        <v>14.14</v>
      </c>
      <c r="I39">
        <f>Bawana_NG!P39</f>
        <v>99.62</v>
      </c>
      <c r="J39">
        <f>Bawana_RLNG!P39</f>
        <v>0</v>
      </c>
      <c r="K39">
        <f>Bawana_Spot!P39</f>
        <v>44.996836555360282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953.14099278443723</v>
      </c>
      <c r="P39" s="77">
        <v>117.9</v>
      </c>
      <c r="Q39" s="77">
        <v>29.65</v>
      </c>
      <c r="R39" s="80">
        <v>38.999999999999993</v>
      </c>
      <c r="S39" s="80">
        <v>0</v>
      </c>
      <c r="T39" s="78">
        <f>SUMPRODUCT(LTA!F39:AJ39,LTA!F$101:AJ$101,LTA!F$103:AJ$103)</f>
        <v>198.26</v>
      </c>
      <c r="U39" s="78">
        <f>SUMPRODUCT(LTA!F39:AJ39,LTA!F$102:AJ$102,LTA!F$103:AJ$103)</f>
        <v>71.789999999999992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248.13000000000002</v>
      </c>
      <c r="AB39" s="117">
        <f>-STOA!N39</f>
        <v>0</v>
      </c>
      <c r="AC39">
        <f t="shared" si="0"/>
        <v>17.569237694799931</v>
      </c>
      <c r="AD39">
        <f t="shared" si="1"/>
        <v>1679.6122048043851</v>
      </c>
      <c r="AE39">
        <f>'IDT-1'!B39</f>
        <v>0</v>
      </c>
      <c r="AF39" s="26"/>
      <c r="AG39">
        <f t="shared" si="2"/>
        <v>1679.6122048043851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-149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12.013613159387408</v>
      </c>
      <c r="F40">
        <f>GT_Spot!P40</f>
        <v>0</v>
      </c>
      <c r="G40">
        <f>PPCL_NG!P40</f>
        <v>17.54</v>
      </c>
      <c r="H40">
        <f>PPCL_Spot!P40</f>
        <v>14.491725205381593</v>
      </c>
      <c r="I40">
        <f>Bawana_NG!P40</f>
        <v>99.62</v>
      </c>
      <c r="J40">
        <f>Bawana_RLNG!P40</f>
        <v>0</v>
      </c>
      <c r="K40">
        <f>Bawana_Spot!P40</f>
        <v>44.996834775269051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1004.1033176276771</v>
      </c>
      <c r="P40" s="77">
        <v>117.9</v>
      </c>
      <c r="Q40" s="77">
        <v>29.65</v>
      </c>
      <c r="R40" s="80">
        <v>38.999999999999993</v>
      </c>
      <c r="S40" s="80">
        <v>0</v>
      </c>
      <c r="T40" s="78">
        <f>SUMPRODUCT(LTA!F40:AJ40,LTA!F$101:AJ$101,LTA!F$103:AJ$103)</f>
        <v>222.07</v>
      </c>
      <c r="U40" s="78">
        <f>SUMPRODUCT(LTA!F40:AJ40,LTA!F$102:AJ$102,LTA!F$103:AJ$103)</f>
        <v>66.61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250.23000000000002</v>
      </c>
      <c r="AB40" s="117">
        <f>-STOA!N40</f>
        <v>0</v>
      </c>
      <c r="AC40">
        <f t="shared" si="0"/>
        <v>18.549472292928613</v>
      </c>
      <c r="AD40">
        <f t="shared" si="1"/>
        <v>1711.6760184747866</v>
      </c>
      <c r="AE40">
        <f>'IDT-1'!B40</f>
        <v>0</v>
      </c>
      <c r="AF40" s="26"/>
      <c r="AG40">
        <f t="shared" si="2"/>
        <v>1711.6760184747866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12.013613159387408</v>
      </c>
      <c r="F41">
        <f>GT_Spot!P41</f>
        <v>0</v>
      </c>
      <c r="G41">
        <f>PPCL_NG!P41</f>
        <v>17.54</v>
      </c>
      <c r="H41">
        <f>PPCL_Spot!P41</f>
        <v>14.491725205381593</v>
      </c>
      <c r="I41">
        <f>Bawana_NG!P41</f>
        <v>99.62</v>
      </c>
      <c r="J41">
        <f>Bawana_RLNG!P41</f>
        <v>0</v>
      </c>
      <c r="K41">
        <f>Bawana_Spot!P41</f>
        <v>44.996834775269051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1003.6691587652772</v>
      </c>
      <c r="P41" s="77">
        <v>117.9</v>
      </c>
      <c r="Q41" s="77">
        <v>29.65</v>
      </c>
      <c r="R41" s="80">
        <v>38.999999999999993</v>
      </c>
      <c r="S41" s="80">
        <v>0</v>
      </c>
      <c r="T41" s="78">
        <f>SUMPRODUCT(LTA!F41:AJ41,LTA!F$101:AJ$101,LTA!F$103:AJ$103)</f>
        <v>245.54</v>
      </c>
      <c r="U41" s="78">
        <f>SUMPRODUCT(LTA!F41:AJ41,LTA!F$102:AJ$102,LTA!F$103:AJ$103)</f>
        <v>65.899999999999991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253.03000000000003</v>
      </c>
      <c r="AB41" s="117">
        <f>-STOA!N41</f>
        <v>0</v>
      </c>
      <c r="AC41">
        <f t="shared" si="0"/>
        <v>18.353307701396318</v>
      </c>
      <c r="AD41">
        <f t="shared" si="1"/>
        <v>1783.9980242039192</v>
      </c>
      <c r="AE41">
        <f>'IDT-1'!B41</f>
        <v>0</v>
      </c>
      <c r="AF41" s="26"/>
      <c r="AG41">
        <f t="shared" si="2"/>
        <v>1783.9980242039192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12.013613159387408</v>
      </c>
      <c r="F42">
        <f>GT_Spot!P42</f>
        <v>0</v>
      </c>
      <c r="G42">
        <f>PPCL_NG!P42</f>
        <v>17.54</v>
      </c>
      <c r="H42">
        <f>PPCL_Spot!P42</f>
        <v>14.491725205381593</v>
      </c>
      <c r="I42">
        <f>Bawana_NG!P42</f>
        <v>99.62</v>
      </c>
      <c r="J42">
        <f>Bawana_RLNG!P42</f>
        <v>0</v>
      </c>
      <c r="K42">
        <f>Bawana_Spot!P42</f>
        <v>44.996834775269051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1006.4587397612772</v>
      </c>
      <c r="P42" s="77">
        <v>117.9</v>
      </c>
      <c r="Q42" s="77">
        <v>29.65</v>
      </c>
      <c r="R42" s="80">
        <v>38.999999999999993</v>
      </c>
      <c r="S42" s="80">
        <v>0</v>
      </c>
      <c r="T42" s="78">
        <f>SUMPRODUCT(LTA!F42:AJ42,LTA!F$101:AJ$101,LTA!F$103:AJ$103)</f>
        <v>266.81</v>
      </c>
      <c r="U42" s="78">
        <f>SUMPRODUCT(LTA!F42:AJ42,LTA!F$102:AJ$102,LTA!F$103:AJ$103)</f>
        <v>65.36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255.13000000000002</v>
      </c>
      <c r="AB42" s="117">
        <f>-STOA!N42</f>
        <v>0</v>
      </c>
      <c r="AC42">
        <f t="shared" si="0"/>
        <v>18.294659933450866</v>
      </c>
      <c r="AD42">
        <f t="shared" si="1"/>
        <v>1841.6762529678645</v>
      </c>
      <c r="AE42">
        <f>'IDT-1'!B42</f>
        <v>0</v>
      </c>
      <c r="AF42" s="26"/>
      <c r="AG42">
        <f t="shared" si="2"/>
        <v>1841.6762529678645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12.013613159387408</v>
      </c>
      <c r="F43">
        <f>GT_Spot!P43</f>
        <v>0</v>
      </c>
      <c r="G43">
        <f>PPCL_NG!P43</f>
        <v>17.54</v>
      </c>
      <c r="H43">
        <f>PPCL_Spot!P43</f>
        <v>14.18172947920478</v>
      </c>
      <c r="I43">
        <f>Bawana_NG!P43</f>
        <v>99.62</v>
      </c>
      <c r="J43">
        <f>Bawana_RLNG!P43</f>
        <v>0</v>
      </c>
      <c r="K43">
        <f>Bawana_Spot!P43</f>
        <v>44.996832547335821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1009.1556425300773</v>
      </c>
      <c r="P43" s="77">
        <v>117.9</v>
      </c>
      <c r="Q43" s="77">
        <v>29.65</v>
      </c>
      <c r="R43" s="80">
        <v>38.999999999999993</v>
      </c>
      <c r="S43" s="80">
        <v>0</v>
      </c>
      <c r="T43" s="78">
        <f>SUMPRODUCT(LTA!F43:AJ43,LTA!F$101:AJ$101,LTA!F$103:AJ$103)</f>
        <v>285.2</v>
      </c>
      <c r="U43" s="78">
        <f>SUMPRODUCT(LTA!F43:AJ43,LTA!F$102:AJ$102,LTA!F$103:AJ$103)</f>
        <v>65.86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257.93</v>
      </c>
      <c r="AB43" s="117">
        <f>-STOA!N43</f>
        <v>0</v>
      </c>
      <c r="AC43">
        <f t="shared" si="0"/>
        <v>18.666342991219658</v>
      </c>
      <c r="AD43">
        <f t="shared" si="1"/>
        <v>1847.3814747247859</v>
      </c>
      <c r="AE43">
        <f>'IDT-1'!B43</f>
        <v>0</v>
      </c>
      <c r="AF43" s="26"/>
      <c r="AG43">
        <f t="shared" si="2"/>
        <v>1847.3814747247859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-127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12.013613159387408</v>
      </c>
      <c r="F44">
        <f>GT_Spot!P44</f>
        <v>0</v>
      </c>
      <c r="G44">
        <f>PPCL_NG!P44</f>
        <v>17.54</v>
      </c>
      <c r="H44">
        <f>PPCL_Spot!P44</f>
        <v>14.18172947920478</v>
      </c>
      <c r="I44">
        <f>Bawana_NG!P44</f>
        <v>99.62</v>
      </c>
      <c r="J44">
        <f>Bawana_RLNG!P44</f>
        <v>0</v>
      </c>
      <c r="K44">
        <f>Bawana_Spot!P44</f>
        <v>44.996834775269051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1009.1556425300773</v>
      </c>
      <c r="P44" s="77">
        <v>117.9</v>
      </c>
      <c r="Q44" s="77">
        <v>29.65</v>
      </c>
      <c r="R44" s="80">
        <v>38.999999999999993</v>
      </c>
      <c r="S44" s="80">
        <v>0</v>
      </c>
      <c r="T44" s="78">
        <f>SUMPRODUCT(LTA!F44:AJ44,LTA!F$101:AJ$101,LTA!F$103:AJ$103)</f>
        <v>297.04000000000002</v>
      </c>
      <c r="U44" s="78">
        <f>SUMPRODUCT(LTA!F44:AJ44,LTA!F$102:AJ$102,LTA!F$103:AJ$103)</f>
        <v>67.489999999999995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259.33000000000004</v>
      </c>
      <c r="AB44" s="117">
        <f>-STOA!N44</f>
        <v>0</v>
      </c>
      <c r="AC44">
        <f t="shared" si="0"/>
        <v>18.69953960808132</v>
      </c>
      <c r="AD44">
        <f t="shared" si="1"/>
        <v>1873.2182803358576</v>
      </c>
      <c r="AE44">
        <f>'IDT-1'!B44</f>
        <v>0</v>
      </c>
      <c r="AF44" s="26"/>
      <c r="AG44">
        <f t="shared" si="2"/>
        <v>1873.2182803358576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12.013613159387408</v>
      </c>
      <c r="F45">
        <f>GT_Spot!P45</f>
        <v>0</v>
      </c>
      <c r="G45">
        <f>PPCL_NG!P45</f>
        <v>17.54</v>
      </c>
      <c r="H45">
        <f>PPCL_Spot!P45</f>
        <v>13.84</v>
      </c>
      <c r="I45">
        <f>Bawana_NG!P45</f>
        <v>99.62</v>
      </c>
      <c r="J45">
        <f>Bawana_RLNG!P45</f>
        <v>0</v>
      </c>
      <c r="K45">
        <f>Bawana_Spot!P45</f>
        <v>44.996834775269051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1009.1556425300773</v>
      </c>
      <c r="P45" s="77">
        <v>117.9</v>
      </c>
      <c r="Q45" s="77">
        <v>29.65</v>
      </c>
      <c r="R45" s="80">
        <v>38.999999999999993</v>
      </c>
      <c r="S45" s="80">
        <v>0</v>
      </c>
      <c r="T45" s="78">
        <f>SUMPRODUCT(LTA!F45:AJ45,LTA!F$101:AJ$101,LTA!F$103:AJ$103)</f>
        <v>304.17999999999995</v>
      </c>
      <c r="U45" s="78">
        <f>SUMPRODUCT(LTA!F45:AJ45,LTA!F$102:AJ$102,LTA!F$103:AJ$103)</f>
        <v>69.789999999999992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260.03000000000003</v>
      </c>
      <c r="AB45" s="117">
        <f>-STOA!N45</f>
        <v>0</v>
      </c>
      <c r="AC45">
        <f t="shared" si="0"/>
        <v>18.992624759931466</v>
      </c>
      <c r="AD45">
        <f t="shared" si="1"/>
        <v>1859.4234657048023</v>
      </c>
      <c r="AE45">
        <f>'IDT-1'!B45</f>
        <v>0</v>
      </c>
      <c r="AF45" s="26"/>
      <c r="AG45">
        <f t="shared" si="2"/>
        <v>1859.4234657048023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-139.30000000000001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12.013613159387408</v>
      </c>
      <c r="F46">
        <f>GT_Spot!P46</f>
        <v>0</v>
      </c>
      <c r="G46">
        <f>PPCL_NG!P46</f>
        <v>17.54</v>
      </c>
      <c r="H46">
        <f>PPCL_Spot!P46</f>
        <v>14.18172947920478</v>
      </c>
      <c r="I46">
        <f>Bawana_NG!P46</f>
        <v>99.62</v>
      </c>
      <c r="J46">
        <f>Bawana_RLNG!P46</f>
        <v>0</v>
      </c>
      <c r="K46">
        <f>Bawana_Spot!P46</f>
        <v>44.996834775269051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1009.1556425300773</v>
      </c>
      <c r="P46" s="77">
        <v>117.9</v>
      </c>
      <c r="Q46" s="77">
        <v>29.65</v>
      </c>
      <c r="R46" s="80">
        <v>38.999999999999993</v>
      </c>
      <c r="S46" s="80">
        <v>0</v>
      </c>
      <c r="T46" s="78">
        <f>SUMPRODUCT(LTA!F46:AJ46,LTA!F$101:AJ$101,LTA!F$103:AJ$103)</f>
        <v>309.52</v>
      </c>
      <c r="U46" s="78">
        <f>SUMPRODUCT(LTA!F46:AJ46,LTA!F$102:AJ$102,LTA!F$103:AJ$103)</f>
        <v>52.940000000000005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260.03000000000003</v>
      </c>
      <c r="AB46" s="117">
        <f>-STOA!N46</f>
        <v>0</v>
      </c>
      <c r="AC46">
        <f t="shared" si="0"/>
        <v>18.712608708969132</v>
      </c>
      <c r="AD46">
        <f t="shared" si="1"/>
        <v>1869.0052112349697</v>
      </c>
      <c r="AE46">
        <f>'IDT-1'!B46</f>
        <v>0</v>
      </c>
      <c r="AF46" s="26"/>
      <c r="AG46">
        <f t="shared" si="2"/>
        <v>1869.0052112349697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-118.83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12.013613159387408</v>
      </c>
      <c r="F47">
        <f>GT_Spot!P47</f>
        <v>0</v>
      </c>
      <c r="G47">
        <f>PPCL_NG!P47</f>
        <v>17.54</v>
      </c>
      <c r="H47">
        <f>PPCL_Spot!P47</f>
        <v>14.18172947920478</v>
      </c>
      <c r="I47">
        <f>Bawana_NG!P47</f>
        <v>99.62</v>
      </c>
      <c r="J47">
        <f>Bawana_RLNG!P47</f>
        <v>0</v>
      </c>
      <c r="K47">
        <f>Bawana_Spot!P47</f>
        <v>44.996834775269051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1009.8733502300772</v>
      </c>
      <c r="P47" s="77">
        <v>117.9</v>
      </c>
      <c r="Q47" s="77">
        <v>29.65</v>
      </c>
      <c r="R47" s="80">
        <v>38.999999999999993</v>
      </c>
      <c r="S47" s="80">
        <v>0</v>
      </c>
      <c r="T47" s="78">
        <f>SUMPRODUCT(LTA!F47:AJ47,LTA!F$101:AJ$101,LTA!F$103:AJ$103)</f>
        <v>319.55</v>
      </c>
      <c r="U47" s="78">
        <f>SUMPRODUCT(LTA!F47:AJ47,LTA!F$102:AJ$102,LTA!F$103:AJ$103)</f>
        <v>53.059999999999995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261.43</v>
      </c>
      <c r="AB47" s="117">
        <f>-STOA!N47</f>
        <v>0</v>
      </c>
      <c r="AC47">
        <f t="shared" si="0"/>
        <v>18.559014899925259</v>
      </c>
      <c r="AD47">
        <f t="shared" si="1"/>
        <v>1910.8865127440133</v>
      </c>
      <c r="AE47">
        <f>'IDT-1'!B47</f>
        <v>0</v>
      </c>
      <c r="AF47" s="26"/>
      <c r="AG47">
        <f t="shared" si="2"/>
        <v>1910.8865127440133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-89.37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14.160181658365076</v>
      </c>
      <c r="F48">
        <f>GT_Spot!P48</f>
        <v>0</v>
      </c>
      <c r="G48">
        <f>PPCL_NG!P48</f>
        <v>17.54</v>
      </c>
      <c r="H48">
        <f>PPCL_Spot!P48</f>
        <v>14.01</v>
      </c>
      <c r="I48">
        <f>Bawana_NG!P48</f>
        <v>99.62</v>
      </c>
      <c r="J48">
        <f>Bawana_RLNG!P48</f>
        <v>0</v>
      </c>
      <c r="K48">
        <f>Bawana_Spot!P48</f>
        <v>44.996834775269051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1009.8733502300772</v>
      </c>
      <c r="P48" s="77">
        <v>117.9</v>
      </c>
      <c r="Q48" s="77">
        <v>29.65</v>
      </c>
      <c r="R48" s="80">
        <v>38.999999999999993</v>
      </c>
      <c r="S48" s="80">
        <v>0</v>
      </c>
      <c r="T48" s="78">
        <f>SUMPRODUCT(LTA!F48:AJ48,LTA!F$101:AJ$101,LTA!F$103:AJ$103)</f>
        <v>320.67</v>
      </c>
      <c r="U48" s="78">
        <f>SUMPRODUCT(LTA!F48:AJ48,LTA!F$102:AJ$102,LTA!F$103:AJ$103)</f>
        <v>53.84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261.43</v>
      </c>
      <c r="AB48" s="117">
        <f>-STOA!N48</f>
        <v>0</v>
      </c>
      <c r="AC48">
        <f t="shared" si="0"/>
        <v>18.598706703638243</v>
      </c>
      <c r="AD48">
        <f t="shared" si="1"/>
        <v>1914.0916599600732</v>
      </c>
      <c r="AE48">
        <f>'IDT-1'!B48</f>
        <v>0</v>
      </c>
      <c r="AF48" s="26"/>
      <c r="AG48">
        <f t="shared" si="2"/>
        <v>1914.0916599600732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14.160181658365076</v>
      </c>
      <c r="F49">
        <f>GT_Spot!P49</f>
        <v>0</v>
      </c>
      <c r="G49">
        <f>PPCL_NG!P49</f>
        <v>17.54</v>
      </c>
      <c r="H49">
        <f>PPCL_Spot!P49</f>
        <v>14.01</v>
      </c>
      <c r="I49">
        <f>Bawana_NG!P49</f>
        <v>99.62</v>
      </c>
      <c r="J49">
        <f>Bawana_RLNG!P49</f>
        <v>0</v>
      </c>
      <c r="K49">
        <f>Bawana_Spot!P49</f>
        <v>44.996832547335821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1009.8733502300772</v>
      </c>
      <c r="P49" s="77">
        <v>117.9</v>
      </c>
      <c r="Q49" s="77">
        <v>29.65</v>
      </c>
      <c r="R49" s="80">
        <v>38.999999999999993</v>
      </c>
      <c r="S49" s="80">
        <v>0</v>
      </c>
      <c r="T49" s="78">
        <f>SUMPRODUCT(LTA!F49:AJ49,LTA!F$101:AJ$101,LTA!F$103:AJ$103)</f>
        <v>325.40999999999997</v>
      </c>
      <c r="U49" s="78">
        <f>SUMPRODUCT(LTA!F49:AJ49,LTA!F$102:AJ$102,LTA!F$103:AJ$103)</f>
        <v>55.36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261.43</v>
      </c>
      <c r="AB49" s="117">
        <f>-STOA!N49</f>
        <v>0</v>
      </c>
      <c r="AC49">
        <f t="shared" si="0"/>
        <v>18.467354006066326</v>
      </c>
      <c r="AD49">
        <f t="shared" si="1"/>
        <v>1941.4830104297121</v>
      </c>
      <c r="AE49">
        <f>'IDT-1'!B49</f>
        <v>0</v>
      </c>
      <c r="AF49" s="26"/>
      <c r="AG49">
        <f t="shared" si="2"/>
        <v>1941.4830104297121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13.746047073023535</v>
      </c>
      <c r="F50">
        <f>GT_Spot!P50</f>
        <v>0</v>
      </c>
      <c r="G50">
        <f>PPCL_NG!P50</f>
        <v>17.54</v>
      </c>
      <c r="H50">
        <f>PPCL_Spot!P50</f>
        <v>14.01</v>
      </c>
      <c r="I50">
        <f>Bawana_NG!P50</f>
        <v>99.62</v>
      </c>
      <c r="J50">
        <f>Bawana_RLNG!P50</f>
        <v>0</v>
      </c>
      <c r="K50">
        <f>Bawana_Spot!P50</f>
        <v>45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1019.2692388388772</v>
      </c>
      <c r="P50" s="77">
        <v>117.9</v>
      </c>
      <c r="Q50" s="77">
        <v>29.65</v>
      </c>
      <c r="R50" s="80">
        <v>38.999999999999993</v>
      </c>
      <c r="S50" s="80">
        <v>0</v>
      </c>
      <c r="T50" s="78">
        <f>SUMPRODUCT(LTA!F50:AJ50,LTA!F$101:AJ$101,LTA!F$103:AJ$103)</f>
        <v>328.34</v>
      </c>
      <c r="U50" s="78">
        <f>SUMPRODUCT(LTA!F50:AJ50,LTA!F$102:AJ$102,LTA!F$103:AJ$103)</f>
        <v>56.81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261.43</v>
      </c>
      <c r="AB50" s="117">
        <f>-STOA!N50</f>
        <v>0</v>
      </c>
      <c r="AC50">
        <f t="shared" si="0"/>
        <v>18.806918503111088</v>
      </c>
      <c r="AD50">
        <f t="shared" si="1"/>
        <v>1929.5083674087898</v>
      </c>
      <c r="AE50">
        <f>'IDT-1'!B50</f>
        <v>14</v>
      </c>
      <c r="AF50" s="26"/>
      <c r="AG50">
        <f t="shared" si="2"/>
        <v>1943.5083674087898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13.746047073023535</v>
      </c>
      <c r="F51">
        <f>GT_Spot!P51</f>
        <v>0</v>
      </c>
      <c r="G51">
        <f>PPCL_NG!P51</f>
        <v>17.54</v>
      </c>
      <c r="H51">
        <f>PPCL_Spot!P51</f>
        <v>13.87</v>
      </c>
      <c r="I51">
        <f>Bawana_NG!P51</f>
        <v>99.62</v>
      </c>
      <c r="J51">
        <f>Bawana_RLNG!P51</f>
        <v>0</v>
      </c>
      <c r="K51">
        <f>Bawana_Spot!P51</f>
        <v>45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1019.2692388388772</v>
      </c>
      <c r="P51" s="77">
        <v>117.9</v>
      </c>
      <c r="Q51" s="77">
        <v>29.65</v>
      </c>
      <c r="R51" s="80">
        <v>38.999999999999993</v>
      </c>
      <c r="S51" s="80">
        <v>0</v>
      </c>
      <c r="T51" s="78">
        <f>SUMPRODUCT(LTA!F51:AJ51,LTA!F$101:AJ$101,LTA!F$103:AJ$103)</f>
        <v>331.19</v>
      </c>
      <c r="U51" s="78">
        <f>SUMPRODUCT(LTA!F51:AJ51,LTA!F$102:AJ$102,LTA!F$103:AJ$103)</f>
        <v>60.91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262.66000000000003</v>
      </c>
      <c r="AB51" s="117">
        <f>-STOA!N51</f>
        <v>0</v>
      </c>
      <c r="AC51">
        <f t="shared" si="0"/>
        <v>18.584692294878643</v>
      </c>
      <c r="AD51">
        <f t="shared" si="1"/>
        <v>1970.7705936170223</v>
      </c>
      <c r="AE51">
        <f>'IDT-1'!B51</f>
        <v>30.661000000000001</v>
      </c>
      <c r="AF51" s="26"/>
      <c r="AG51">
        <f t="shared" si="2"/>
        <v>2001.4315936170224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13.746047073023535</v>
      </c>
      <c r="F52">
        <f>GT_Spot!P52</f>
        <v>0</v>
      </c>
      <c r="G52">
        <f>PPCL_NG!P52</f>
        <v>17.54</v>
      </c>
      <c r="H52">
        <f>PPCL_Spot!P52</f>
        <v>13.87</v>
      </c>
      <c r="I52">
        <f>Bawana_NG!P52</f>
        <v>99.62</v>
      </c>
      <c r="J52">
        <f>Bawana_RLNG!P52</f>
        <v>0</v>
      </c>
      <c r="K52">
        <f>Bawana_Spot!P52</f>
        <v>45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1019.2692388388772</v>
      </c>
      <c r="P52" s="77">
        <v>117.9</v>
      </c>
      <c r="Q52" s="77">
        <v>29.65</v>
      </c>
      <c r="R52" s="80">
        <v>38.999999999999993</v>
      </c>
      <c r="S52" s="80">
        <v>0</v>
      </c>
      <c r="T52" s="78">
        <f>SUMPRODUCT(LTA!F52:AJ52,LTA!F$101:AJ$101,LTA!F$103:AJ$103)</f>
        <v>330.92</v>
      </c>
      <c r="U52" s="78">
        <f>SUMPRODUCT(LTA!F52:AJ52,LTA!F$102:AJ$102,LTA!F$103:AJ$103)</f>
        <v>66.789999999999992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22.18</v>
      </c>
      <c r="Z52" s="75">
        <f>IEX!N52</f>
        <v>0</v>
      </c>
      <c r="AA52" s="117">
        <f>STOA!H52</f>
        <v>262.66000000000003</v>
      </c>
      <c r="AB52" s="117">
        <f>-STOA!N52</f>
        <v>0</v>
      </c>
      <c r="AC52">
        <f t="shared" si="0"/>
        <v>18.793731784789863</v>
      </c>
      <c r="AD52">
        <f t="shared" si="1"/>
        <v>2002.3515541271111</v>
      </c>
      <c r="AE52">
        <f>'IDT-1'!B52</f>
        <v>11</v>
      </c>
      <c r="AF52" s="26"/>
      <c r="AG52">
        <f t="shared" si="2"/>
        <v>2013.3515541271111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13.746047073023535</v>
      </c>
      <c r="F53">
        <f>GT_Spot!P53</f>
        <v>0</v>
      </c>
      <c r="G53">
        <f>PPCL_NG!P53</f>
        <v>17.54</v>
      </c>
      <c r="H53">
        <f>PPCL_Spot!P53</f>
        <v>13.87</v>
      </c>
      <c r="I53">
        <f>Bawana_NG!P53</f>
        <v>99.62</v>
      </c>
      <c r="J53">
        <f>Bawana_RLNG!P53</f>
        <v>0</v>
      </c>
      <c r="K53">
        <f>Bawana_Spot!P53</f>
        <v>44.999999999999993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1034.2351847191576</v>
      </c>
      <c r="P53" s="77">
        <v>117.9</v>
      </c>
      <c r="Q53" s="77">
        <v>29.65</v>
      </c>
      <c r="R53" s="80">
        <v>38.999999999999993</v>
      </c>
      <c r="S53" s="80">
        <v>0</v>
      </c>
      <c r="T53" s="78">
        <f>SUMPRODUCT(LTA!F53:AJ53,LTA!F$101:AJ$101,LTA!F$103:AJ$103)</f>
        <v>332.12</v>
      </c>
      <c r="U53" s="78">
        <f>SUMPRODUCT(LTA!F53:AJ53,LTA!F$102:AJ$102,LTA!F$103:AJ$103)</f>
        <v>68.3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42.44</v>
      </c>
      <c r="Z53" s="75">
        <f>IEX!N53</f>
        <v>0</v>
      </c>
      <c r="AA53" s="117">
        <f>STOA!H53</f>
        <v>263.36</v>
      </c>
      <c r="AB53" s="117">
        <f>-STOA!N53</f>
        <v>0</v>
      </c>
      <c r="AC53">
        <f t="shared" si="0"/>
        <v>19.412501312733262</v>
      </c>
      <c r="AD53">
        <f t="shared" si="1"/>
        <v>2008.9687304794479</v>
      </c>
      <c r="AE53">
        <f>'IDT-1'!B53</f>
        <v>1</v>
      </c>
      <c r="AF53" s="26"/>
      <c r="AG53">
        <f t="shared" si="2"/>
        <v>2009.9687304794479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-88.4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13.746047073023535</v>
      </c>
      <c r="F54">
        <f>GT_Spot!P54</f>
        <v>0</v>
      </c>
      <c r="G54">
        <f>PPCL_NG!P54</f>
        <v>17.54</v>
      </c>
      <c r="H54">
        <f>PPCL_Spot!P54</f>
        <v>13.87</v>
      </c>
      <c r="I54">
        <f>Bawana_NG!P54</f>
        <v>99.62</v>
      </c>
      <c r="J54">
        <f>Bawana_RLNG!P54</f>
        <v>0</v>
      </c>
      <c r="K54">
        <f>Bawana_Spot!P54</f>
        <v>44.999999999999993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1034.2351847191576</v>
      </c>
      <c r="P54" s="77">
        <v>117.9</v>
      </c>
      <c r="Q54" s="77">
        <v>29.65</v>
      </c>
      <c r="R54" s="80">
        <v>38.999999999999993</v>
      </c>
      <c r="S54" s="80">
        <v>0</v>
      </c>
      <c r="T54" s="78">
        <f>SUMPRODUCT(LTA!F54:AJ54,LTA!F$101:AJ$101,LTA!F$103:AJ$103)</f>
        <v>332.98</v>
      </c>
      <c r="U54" s="78">
        <f>SUMPRODUCT(LTA!F54:AJ54,LTA!F$102:AJ$102,LTA!F$103:AJ$103)</f>
        <v>69.459999999999994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43.4</v>
      </c>
      <c r="Z54" s="75">
        <f>IEX!N54</f>
        <v>0</v>
      </c>
      <c r="AA54" s="117">
        <f>STOA!H54</f>
        <v>263.36</v>
      </c>
      <c r="AB54" s="117">
        <f>-STOA!N54</f>
        <v>0</v>
      </c>
      <c r="AC54">
        <f t="shared" si="0"/>
        <v>19.52395533694634</v>
      </c>
      <c r="AD54">
        <f t="shared" si="1"/>
        <v>2002.2372764552354</v>
      </c>
      <c r="AE54">
        <f>'IDT-1'!B54</f>
        <v>1</v>
      </c>
      <c r="AF54" s="26"/>
      <c r="AG54">
        <f t="shared" si="2"/>
        <v>2003.2372764552354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13.746047073023535</v>
      </c>
      <c r="F55">
        <f>GT_Spot!P55</f>
        <v>0</v>
      </c>
      <c r="G55">
        <f>PPCL_NG!P55</f>
        <v>17.54</v>
      </c>
      <c r="H55">
        <f>PPCL_Spot!P55</f>
        <v>13.87</v>
      </c>
      <c r="I55">
        <f>Bawana_NG!P55</f>
        <v>99.62</v>
      </c>
      <c r="J55">
        <f>Bawana_RLNG!P55</f>
        <v>0</v>
      </c>
      <c r="K55">
        <f>Bawana_Spot!P55</f>
        <v>45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882.58987688634363</v>
      </c>
      <c r="P55" s="77">
        <v>117.9</v>
      </c>
      <c r="Q55" s="77">
        <v>29.65</v>
      </c>
      <c r="R55" s="80">
        <v>38.999999999999993</v>
      </c>
      <c r="S55" s="80">
        <v>0</v>
      </c>
      <c r="T55" s="78">
        <f>SUMPRODUCT(LTA!F55:AJ55,LTA!F$101:AJ$101,LTA!F$103:AJ$103)</f>
        <v>336.45</v>
      </c>
      <c r="U55" s="78">
        <f>SUMPRODUCT(LTA!F55:AJ55,LTA!F$102:AJ$102,LTA!F$103:AJ$103)</f>
        <v>70.81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41.47</v>
      </c>
      <c r="Z55" s="75">
        <f>IEX!N55</f>
        <v>0</v>
      </c>
      <c r="AA55" s="117">
        <f>STOA!H55</f>
        <v>263.36</v>
      </c>
      <c r="AB55" s="117">
        <f>-STOA!N55</f>
        <v>0</v>
      </c>
      <c r="AC55">
        <f t="shared" si="0"/>
        <v>17.67334284916366</v>
      </c>
      <c r="AD55">
        <f t="shared" si="1"/>
        <v>1916.3325811102038</v>
      </c>
      <c r="AE55">
        <f>'IDT-1'!B55</f>
        <v>8</v>
      </c>
      <c r="AF55" s="26"/>
      <c r="AG55">
        <f t="shared" si="2"/>
        <v>1924.3325811102038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13.746047073023535</v>
      </c>
      <c r="F56">
        <f>GT_Spot!P56</f>
        <v>0</v>
      </c>
      <c r="G56">
        <f>PPCL_NG!P56</f>
        <v>17.54</v>
      </c>
      <c r="H56">
        <f>PPCL_Spot!P56</f>
        <v>13.87</v>
      </c>
      <c r="I56">
        <f>Bawana_NG!P56</f>
        <v>99.62</v>
      </c>
      <c r="J56">
        <f>Bawana_RLNG!P56</f>
        <v>0</v>
      </c>
      <c r="K56">
        <f>Bawana_Spot!P56</f>
        <v>44.999999999999993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882.58987688634363</v>
      </c>
      <c r="P56" s="77">
        <v>117.9</v>
      </c>
      <c r="Q56" s="77">
        <v>29.65</v>
      </c>
      <c r="R56" s="80">
        <v>38.999999999999993</v>
      </c>
      <c r="S56" s="80">
        <v>0</v>
      </c>
      <c r="T56" s="78">
        <f>SUMPRODUCT(LTA!F56:AJ56,LTA!F$101:AJ$101,LTA!F$103:AJ$103)</f>
        <v>337.35</v>
      </c>
      <c r="U56" s="78">
        <f>SUMPRODUCT(LTA!F56:AJ56,LTA!F$102:AJ$102,LTA!F$103:AJ$103)</f>
        <v>72.27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10.61</v>
      </c>
      <c r="Z56" s="75">
        <f>IEX!N56</f>
        <v>0</v>
      </c>
      <c r="AA56" s="117">
        <f>STOA!H56</f>
        <v>263.36</v>
      </c>
      <c r="AB56" s="117">
        <f>-STOA!N56</f>
        <v>0</v>
      </c>
      <c r="AC56">
        <f t="shared" si="0"/>
        <v>17.22722404367536</v>
      </c>
      <c r="AD56">
        <f t="shared" si="1"/>
        <v>1910.2786999156917</v>
      </c>
      <c r="AE56">
        <f>'IDT-1'!B56</f>
        <v>48.777000000000001</v>
      </c>
      <c r="AF56" s="26"/>
      <c r="AG56">
        <f t="shared" si="2"/>
        <v>1959.0556999156918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13.746047073023535</v>
      </c>
      <c r="F57">
        <f>GT_Spot!P57</f>
        <v>0</v>
      </c>
      <c r="G57">
        <f>PPCL_NG!P57</f>
        <v>17.54</v>
      </c>
      <c r="H57">
        <f>PPCL_Spot!P57</f>
        <v>13.87</v>
      </c>
      <c r="I57">
        <f>Bawana_NG!P57</f>
        <v>99.62</v>
      </c>
      <c r="J57">
        <f>Bawana_RLNG!P57</f>
        <v>0</v>
      </c>
      <c r="K57">
        <f>Bawana_Spot!P57</f>
        <v>44.999999999999993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1041.8339819983578</v>
      </c>
      <c r="P57" s="77">
        <v>117.9</v>
      </c>
      <c r="Q57" s="77">
        <v>29.65</v>
      </c>
      <c r="R57" s="80">
        <v>38.999999999999993</v>
      </c>
      <c r="S57" s="80">
        <v>0</v>
      </c>
      <c r="T57" s="78">
        <f>SUMPRODUCT(LTA!F57:AJ57,LTA!F$101:AJ$101,LTA!F$103:AJ$103)</f>
        <v>332.78</v>
      </c>
      <c r="U57" s="78">
        <f>SUMPRODUCT(LTA!F57:AJ57,LTA!F$102:AJ$102,LTA!F$103:AJ$103)</f>
        <v>73.990000000000009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106.1</v>
      </c>
      <c r="Z57" s="75">
        <f>IEX!N57</f>
        <v>0</v>
      </c>
      <c r="AA57" s="117">
        <f>STOA!H57</f>
        <v>263.36</v>
      </c>
      <c r="AB57" s="117">
        <f>-STOA!N57</f>
        <v>0</v>
      </c>
      <c r="AC57">
        <f t="shared" si="0"/>
        <v>20.961963974956486</v>
      </c>
      <c r="AD57">
        <f t="shared" si="1"/>
        <v>1987.4280650964249</v>
      </c>
      <c r="AE57">
        <f>'IDT-1'!B57</f>
        <v>0</v>
      </c>
      <c r="AF57" s="26"/>
      <c r="AG57">
        <f t="shared" si="2"/>
        <v>1987.4280650964249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-186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13.746047073023535</v>
      </c>
      <c r="F58">
        <f>GT_Spot!P58</f>
        <v>0</v>
      </c>
      <c r="G58">
        <f>PPCL_NG!P58</f>
        <v>17.54</v>
      </c>
      <c r="H58">
        <f>PPCL_Spot!P58</f>
        <v>13.87</v>
      </c>
      <c r="I58">
        <f>Bawana_NG!P58</f>
        <v>99.62</v>
      </c>
      <c r="J58">
        <f>Bawana_RLNG!P58</f>
        <v>0</v>
      </c>
      <c r="K58">
        <f>Bawana_Spot!P58</f>
        <v>44.999999999999993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1039.8259969303579</v>
      </c>
      <c r="P58" s="77">
        <v>117.9</v>
      </c>
      <c r="Q58" s="77">
        <v>29.65</v>
      </c>
      <c r="R58" s="80">
        <v>38.999999999999993</v>
      </c>
      <c r="S58" s="80">
        <v>0</v>
      </c>
      <c r="T58" s="78">
        <f>SUMPRODUCT(LTA!F58:AJ58,LTA!F$101:AJ$101,LTA!F$103:AJ$103)</f>
        <v>330.85</v>
      </c>
      <c r="U58" s="78">
        <f>SUMPRODUCT(LTA!F58:AJ58,LTA!F$102:AJ$102,LTA!F$103:AJ$103)</f>
        <v>68.73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130.22</v>
      </c>
      <c r="Z58" s="75">
        <f>IEX!N58</f>
        <v>0</v>
      </c>
      <c r="AA58" s="117">
        <f>STOA!H58</f>
        <v>263.36</v>
      </c>
      <c r="AB58" s="117">
        <f>-STOA!N58</f>
        <v>0</v>
      </c>
      <c r="AC58">
        <f t="shared" si="0"/>
        <v>20.986740176091747</v>
      </c>
      <c r="AD58">
        <f t="shared" si="1"/>
        <v>2014.3253038272901</v>
      </c>
      <c r="AE58">
        <f>'IDT-1'!B58</f>
        <v>0</v>
      </c>
      <c r="AF58" s="26"/>
      <c r="AG58">
        <f t="shared" si="2"/>
        <v>2014.3253038272901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13.746047073023535</v>
      </c>
      <c r="F59">
        <f>GT_Spot!P59</f>
        <v>0</v>
      </c>
      <c r="G59">
        <f>PPCL_NG!P59</f>
        <v>17.54</v>
      </c>
      <c r="H59">
        <f>PPCL_Spot!P59</f>
        <v>13.53</v>
      </c>
      <c r="I59">
        <f>Bawana_NG!P59</f>
        <v>99.62</v>
      </c>
      <c r="J59">
        <f>Bawana_RLNG!P59</f>
        <v>0</v>
      </c>
      <c r="K59">
        <f>Bawana_Spot!P59</f>
        <v>45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1056.0696918231579</v>
      </c>
      <c r="P59" s="77">
        <v>117.9</v>
      </c>
      <c r="Q59" s="77">
        <v>29.65</v>
      </c>
      <c r="R59" s="80">
        <v>38.999999999999993</v>
      </c>
      <c r="S59" s="80">
        <v>0</v>
      </c>
      <c r="T59" s="78">
        <f>SUMPRODUCT(LTA!F59:AJ59,LTA!F$101:AJ$101,LTA!F$103:AJ$103)</f>
        <v>329.57</v>
      </c>
      <c r="U59" s="78">
        <f>SUMPRODUCT(LTA!F59:AJ59,LTA!F$102:AJ$102,LTA!F$103:AJ$103)</f>
        <v>73.050000000000011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475.56999999999994</v>
      </c>
      <c r="AB59" s="117">
        <f>-STOA!N59</f>
        <v>0</v>
      </c>
      <c r="AC59">
        <f t="shared" si="0"/>
        <v>22.230081792036195</v>
      </c>
      <c r="AD59">
        <f t="shared" si="1"/>
        <v>2074.0156571041448</v>
      </c>
      <c r="AE59">
        <f>'IDT-1'!B59</f>
        <v>0</v>
      </c>
      <c r="AF59" s="26"/>
      <c r="AG59">
        <f t="shared" si="2"/>
        <v>2074.0156571041448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-214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13.329521441889371</v>
      </c>
      <c r="F60">
        <f>GT_Spot!P60</f>
        <v>0</v>
      </c>
      <c r="G60">
        <f>PPCL_NG!P60</f>
        <v>17.54</v>
      </c>
      <c r="H60">
        <f>PPCL_Spot!P60</f>
        <v>13.53</v>
      </c>
      <c r="I60">
        <f>Bawana_NG!P60</f>
        <v>99.62</v>
      </c>
      <c r="J60">
        <f>Bawana_RLNG!P60</f>
        <v>0</v>
      </c>
      <c r="K60">
        <f>Bawana_Spot!P60</f>
        <v>45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1063.7362750244279</v>
      </c>
      <c r="P60" s="77">
        <v>117.9</v>
      </c>
      <c r="Q60" s="77">
        <v>29.65</v>
      </c>
      <c r="R60" s="80">
        <v>38.999999999999993</v>
      </c>
      <c r="S60" s="80">
        <v>0</v>
      </c>
      <c r="T60" s="78">
        <f>SUMPRODUCT(LTA!F60:AJ60,LTA!F$101:AJ$101,LTA!F$103:AJ$103)</f>
        <v>327.96</v>
      </c>
      <c r="U60" s="78">
        <f>SUMPRODUCT(LTA!F60:AJ60,LTA!F$102:AJ$102,LTA!F$103:AJ$103)</f>
        <v>74.88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475.56999999999994</v>
      </c>
      <c r="AB60" s="117">
        <f>-STOA!N60</f>
        <v>0</v>
      </c>
      <c r="AC60">
        <f t="shared" si="0"/>
        <v>22.031782786143303</v>
      </c>
      <c r="AD60">
        <f t="shared" si="1"/>
        <v>2111.4240136801741</v>
      </c>
      <c r="AE60">
        <f>'IDT-1'!B60</f>
        <v>0</v>
      </c>
      <c r="AF60" s="26"/>
      <c r="AG60">
        <f t="shared" si="2"/>
        <v>2111.4240136801741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-184.26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13.329521441889371</v>
      </c>
      <c r="F61">
        <f>GT_Spot!P61</f>
        <v>0</v>
      </c>
      <c r="G61">
        <f>PPCL_NG!P61</f>
        <v>17.54</v>
      </c>
      <c r="H61">
        <f>PPCL_Spot!P61</f>
        <v>13.53</v>
      </c>
      <c r="I61">
        <f>Bawana_NG!P61</f>
        <v>99.62</v>
      </c>
      <c r="J61">
        <f>Bawana_RLNG!P61</f>
        <v>0</v>
      </c>
      <c r="K61">
        <f>Bawana_Spot!P61</f>
        <v>45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1065.0049915143045</v>
      </c>
      <c r="P61" s="77">
        <v>117.9</v>
      </c>
      <c r="Q61" s="77">
        <v>29.65</v>
      </c>
      <c r="R61" s="80">
        <v>38.999999999999993</v>
      </c>
      <c r="S61" s="80">
        <v>0</v>
      </c>
      <c r="T61" s="78">
        <f>SUMPRODUCT(LTA!F61:AJ61,LTA!F$101:AJ$101,LTA!F$103:AJ$103)</f>
        <v>326.76</v>
      </c>
      <c r="U61" s="78">
        <f>SUMPRODUCT(LTA!F61:AJ61,LTA!F$102:AJ$102,LTA!F$103:AJ$103)</f>
        <v>77.3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8.68</v>
      </c>
      <c r="Z61" s="75">
        <f>IEX!N61</f>
        <v>0</v>
      </c>
      <c r="AA61" s="117">
        <f>STOA!H61</f>
        <v>475.56999999999994</v>
      </c>
      <c r="AB61" s="117">
        <f>-STOA!N61</f>
        <v>0</v>
      </c>
      <c r="AC61">
        <f t="shared" si="0"/>
        <v>21.88955901667795</v>
      </c>
      <c r="AD61">
        <f t="shared" si="1"/>
        <v>2149.824953939516</v>
      </c>
      <c r="AE61">
        <f>'IDT-1'!B61</f>
        <v>0</v>
      </c>
      <c r="AF61" s="26"/>
      <c r="AG61">
        <f t="shared" si="2"/>
        <v>2149.824953939516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-157.16999999999999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13.329521441889371</v>
      </c>
      <c r="F62">
        <f>GT_Spot!P62</f>
        <v>0</v>
      </c>
      <c r="G62">
        <f>PPCL_NG!P62</f>
        <v>17.54</v>
      </c>
      <c r="H62">
        <f>PPCL_Spot!P62</f>
        <v>13.53</v>
      </c>
      <c r="I62">
        <f>Bawana_NG!P62</f>
        <v>99.62</v>
      </c>
      <c r="J62">
        <f>Bawana_RLNG!P62</f>
        <v>0</v>
      </c>
      <c r="K62">
        <f>Bawana_Spot!P62</f>
        <v>45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1072.2281606256888</v>
      </c>
      <c r="P62" s="77">
        <v>117.9</v>
      </c>
      <c r="Q62" s="77">
        <v>29.65</v>
      </c>
      <c r="R62" s="80">
        <v>38.999999999999993</v>
      </c>
      <c r="S62" s="80">
        <v>0</v>
      </c>
      <c r="T62" s="78">
        <f>SUMPRODUCT(LTA!F62:AJ62,LTA!F$101:AJ$101,LTA!F$103:AJ$103)</f>
        <v>320.8</v>
      </c>
      <c r="U62" s="78">
        <f>SUMPRODUCT(LTA!F62:AJ62,LTA!F$102:AJ$102,LTA!F$103:AJ$103)</f>
        <v>80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32.79</v>
      </c>
      <c r="Z62" s="75">
        <f>IEX!N62</f>
        <v>0</v>
      </c>
      <c r="AA62" s="117">
        <f>STOA!H62</f>
        <v>473.46999999999997</v>
      </c>
      <c r="AB62" s="117">
        <f>-STOA!N62</f>
        <v>0</v>
      </c>
      <c r="AC62">
        <f t="shared" si="0"/>
        <v>21.783595059821806</v>
      </c>
      <c r="AD62">
        <f t="shared" si="1"/>
        <v>2213.5840870077564</v>
      </c>
      <c r="AE62">
        <f>'IDT-1'!B62</f>
        <v>0</v>
      </c>
      <c r="AF62" s="26"/>
      <c r="AG62">
        <f t="shared" si="2"/>
        <v>2213.5840870077564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-119.49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13.329521441889371</v>
      </c>
      <c r="F63">
        <f>GT_Spot!P63</f>
        <v>0</v>
      </c>
      <c r="G63">
        <f>PPCL_NG!P63</f>
        <v>17.54</v>
      </c>
      <c r="H63">
        <f>PPCL_Spot!P63</f>
        <v>13.53</v>
      </c>
      <c r="I63">
        <f>Bawana_NG!P63</f>
        <v>99.62</v>
      </c>
      <c r="J63">
        <f>Bawana_RLNG!P63</f>
        <v>0</v>
      </c>
      <c r="K63">
        <f>Bawana_Spot!P63</f>
        <v>44.999999999999993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1076.5561714105986</v>
      </c>
      <c r="P63" s="77">
        <v>117.9</v>
      </c>
      <c r="Q63" s="77">
        <v>29.65</v>
      </c>
      <c r="R63" s="80">
        <v>38.999999999999993</v>
      </c>
      <c r="S63" s="80">
        <v>0</v>
      </c>
      <c r="T63" s="78">
        <f>SUMPRODUCT(LTA!F63:AJ63,LTA!F$101:AJ$101,LTA!F$103:AJ$103)</f>
        <v>307.77</v>
      </c>
      <c r="U63" s="78">
        <f>SUMPRODUCT(LTA!F63:AJ63,LTA!F$102:AJ$102,LTA!F$103:AJ$103)</f>
        <v>84.97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60.08</v>
      </c>
      <c r="Z63" s="75">
        <f>IEX!N63</f>
        <v>0</v>
      </c>
      <c r="AA63" s="117">
        <f>STOA!H63</f>
        <v>472.06999999999994</v>
      </c>
      <c r="AB63" s="117">
        <f>-STOA!N63</f>
        <v>0</v>
      </c>
      <c r="AC63">
        <f t="shared" si="0"/>
        <v>21.716769574099477</v>
      </c>
      <c r="AD63">
        <f t="shared" si="1"/>
        <v>2265.2989232783884</v>
      </c>
      <c r="AE63">
        <f>'IDT-1'!B63</f>
        <v>0</v>
      </c>
      <c r="AF63" s="26"/>
      <c r="AG63">
        <f t="shared" si="2"/>
        <v>2265.2989232783884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13.329521441889371</v>
      </c>
      <c r="F64">
        <f>GT_Spot!P64</f>
        <v>0</v>
      </c>
      <c r="G64">
        <f>PPCL_NG!P64</f>
        <v>17.54</v>
      </c>
      <c r="H64">
        <f>PPCL_Spot!P64</f>
        <v>13.53</v>
      </c>
      <c r="I64">
        <f>Bawana_NG!P64</f>
        <v>99.62</v>
      </c>
      <c r="J64">
        <f>Bawana_RLNG!P64</f>
        <v>0</v>
      </c>
      <c r="K64">
        <f>Bawana_Spot!P64</f>
        <v>44.999999999999993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1076.5561714105986</v>
      </c>
      <c r="P64" s="77">
        <v>117.9</v>
      </c>
      <c r="Q64" s="77">
        <v>29.65</v>
      </c>
      <c r="R64" s="80">
        <v>38.999999999999993</v>
      </c>
      <c r="S64" s="80">
        <v>0</v>
      </c>
      <c r="T64" s="78">
        <f>SUMPRODUCT(LTA!F64:AJ64,LTA!F$101:AJ$101,LTA!F$103:AJ$103)</f>
        <v>290.78000000000003</v>
      </c>
      <c r="U64" s="78">
        <f>SUMPRODUCT(LTA!F64:AJ64,LTA!F$102:AJ$102,LTA!F$103:AJ$103)</f>
        <v>89.990000000000009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95.45</v>
      </c>
      <c r="Z64" s="75">
        <f>IEX!N64</f>
        <v>0</v>
      </c>
      <c r="AA64" s="117">
        <f>STOA!H64</f>
        <v>470.66999999999996</v>
      </c>
      <c r="AB64" s="117">
        <f>-STOA!N64</f>
        <v>0</v>
      </c>
      <c r="AC64">
        <f t="shared" si="0"/>
        <v>21.821588298877522</v>
      </c>
      <c r="AD64">
        <f t="shared" si="1"/>
        <v>2297.1941045536105</v>
      </c>
      <c r="AE64">
        <f>'IDT-1'!B64</f>
        <v>0</v>
      </c>
      <c r="AF64" s="26"/>
      <c r="AG64">
        <f t="shared" si="2"/>
        <v>2297.1941045536105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13.814152410575428</v>
      </c>
      <c r="F65">
        <f>GT_Spot!P65</f>
        <v>0</v>
      </c>
      <c r="G65">
        <f>PPCL_NG!P65</f>
        <v>17.54</v>
      </c>
      <c r="H65">
        <f>PPCL_Spot!P65</f>
        <v>13.71</v>
      </c>
      <c r="I65">
        <f>Bawana_NG!P65</f>
        <v>99.62</v>
      </c>
      <c r="J65">
        <f>Bawana_RLNG!P65</f>
        <v>0</v>
      </c>
      <c r="K65">
        <f>Bawana_Spot!P65</f>
        <v>44.999999999999993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1076.5517797319001</v>
      </c>
      <c r="P65" s="77">
        <v>117.9</v>
      </c>
      <c r="Q65" s="77">
        <v>29.65</v>
      </c>
      <c r="R65" s="80">
        <v>38.999999999999993</v>
      </c>
      <c r="S65" s="80">
        <v>0</v>
      </c>
      <c r="T65" s="78">
        <f>SUMPRODUCT(LTA!F65:AJ65,LTA!F$101:AJ$101,LTA!F$103:AJ$103)</f>
        <v>271.10000000000002</v>
      </c>
      <c r="U65" s="78">
        <f>SUMPRODUCT(LTA!F65:AJ65,LTA!F$102:AJ$102,LTA!F$103:AJ$103)</f>
        <v>91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118.21</v>
      </c>
      <c r="Z65" s="75">
        <f>IEX!N65</f>
        <v>0</v>
      </c>
      <c r="AA65" s="117">
        <f>STOA!H65</f>
        <v>468.56999999999994</v>
      </c>
      <c r="AB65" s="117">
        <f>-STOA!N65</f>
        <v>0</v>
      </c>
      <c r="AC65">
        <f t="shared" si="0"/>
        <v>21.756129129407459</v>
      </c>
      <c r="AD65">
        <f t="shared" si="1"/>
        <v>2309.9098030130685</v>
      </c>
      <c r="AE65">
        <f>'IDT-1'!B65</f>
        <v>0</v>
      </c>
      <c r="AF65" s="26"/>
      <c r="AG65">
        <f t="shared" si="2"/>
        <v>2309.9098030130685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10.058202038924929</v>
      </c>
      <c r="F66">
        <f>GT_Spot!P66</f>
        <v>0</v>
      </c>
      <c r="G66">
        <f>PPCL_NG!P66</f>
        <v>17.54</v>
      </c>
      <c r="H66">
        <f>PPCL_Spot!P66</f>
        <v>11.431465572509296</v>
      </c>
      <c r="I66">
        <f>Bawana_NG!P66</f>
        <v>99.62</v>
      </c>
      <c r="J66">
        <f>Bawana_RLNG!P66</f>
        <v>0</v>
      </c>
      <c r="K66">
        <f>Bawana_Spot!P66</f>
        <v>44.999999999999993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1076.5517797319001</v>
      </c>
      <c r="P66" s="77">
        <v>117.9</v>
      </c>
      <c r="Q66" s="77">
        <v>29.65</v>
      </c>
      <c r="R66" s="80">
        <v>38.999999999999993</v>
      </c>
      <c r="S66" s="80">
        <v>0</v>
      </c>
      <c r="T66" s="78">
        <f>SUMPRODUCT(LTA!F66:AJ66,LTA!F$101:AJ$101,LTA!F$103:AJ$103)</f>
        <v>252.99</v>
      </c>
      <c r="U66" s="78">
        <f>SUMPRODUCT(LTA!F66:AJ66,LTA!F$102:AJ$102,LTA!F$103:AJ$103)</f>
        <v>92.49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127.31</v>
      </c>
      <c r="Z66" s="75">
        <f>IEX!N66</f>
        <v>0</v>
      </c>
      <c r="AA66" s="117">
        <f>STOA!H66</f>
        <v>467.16999999999996</v>
      </c>
      <c r="AB66" s="117">
        <f>-STOA!N66</f>
        <v>0</v>
      </c>
      <c r="AC66">
        <f t="shared" si="0"/>
        <v>21.535748387953063</v>
      </c>
      <c r="AD66">
        <f t="shared" si="1"/>
        <v>2305.1756989553814</v>
      </c>
      <c r="AE66">
        <f>'IDT-1'!B66</f>
        <v>0</v>
      </c>
      <c r="AF66" s="26"/>
      <c r="AG66">
        <f t="shared" si="2"/>
        <v>2305.1756989553814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13.814152410575428</v>
      </c>
      <c r="F67">
        <f>GT_Spot!P67</f>
        <v>0</v>
      </c>
      <c r="G67">
        <f>PPCL_NG!P67</f>
        <v>17.54</v>
      </c>
      <c r="H67">
        <f>PPCL_Spot!P67</f>
        <v>13.71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1069.2278041615054</v>
      </c>
      <c r="P67" s="77">
        <v>117.9</v>
      </c>
      <c r="Q67" s="77">
        <v>29.65</v>
      </c>
      <c r="R67" s="80">
        <v>38.999999999999993</v>
      </c>
      <c r="S67" s="80">
        <v>0</v>
      </c>
      <c r="T67" s="78">
        <f>SUMPRODUCT(LTA!F67:AJ67,LTA!F$101:AJ$101,LTA!F$103:AJ$103)</f>
        <v>230.59</v>
      </c>
      <c r="U67" s="78">
        <f>SUMPRODUCT(LTA!F67:AJ67,LTA!F$102:AJ$102,LTA!F$103:AJ$103)</f>
        <v>93.93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125.34</v>
      </c>
      <c r="Z67" s="75">
        <f>IEX!N67</f>
        <v>0</v>
      </c>
      <c r="AA67" s="117">
        <f>STOA!H67</f>
        <v>470.56999999999994</v>
      </c>
      <c r="AB67" s="117">
        <f>-STOA!N67</f>
        <v>0</v>
      </c>
      <c r="AC67">
        <f t="shared" si="0"/>
        <v>21.441318144387981</v>
      </c>
      <c r="AD67">
        <f t="shared" si="1"/>
        <v>2274.4506384276929</v>
      </c>
      <c r="AE67">
        <f>'IDT-1'!B67</f>
        <v>0</v>
      </c>
      <c r="AF67" s="26"/>
      <c r="AG67">
        <f t="shared" si="2"/>
        <v>2274.4506384276929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13.814152410575428</v>
      </c>
      <c r="F68">
        <f>GT_Spot!P68</f>
        <v>0</v>
      </c>
      <c r="G68">
        <f>PPCL_NG!P68</f>
        <v>17.54</v>
      </c>
      <c r="H68">
        <f>PPCL_Spot!P68</f>
        <v>13.71</v>
      </c>
      <c r="I68">
        <f>Bawana_NG!P68</f>
        <v>99.62</v>
      </c>
      <c r="J68">
        <f>Bawana_RLNG!P68</f>
        <v>0</v>
      </c>
      <c r="K68">
        <f>Bawana_Spot!P68</f>
        <v>44.999999999999993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1078.2137052799053</v>
      </c>
      <c r="P68" s="77">
        <v>117.9</v>
      </c>
      <c r="Q68" s="77">
        <v>29.65</v>
      </c>
      <c r="R68" s="80">
        <v>38.999999999999993</v>
      </c>
      <c r="S68" s="80">
        <v>0</v>
      </c>
      <c r="T68" s="78">
        <f>SUMPRODUCT(LTA!F68:AJ68,LTA!F$101:AJ$101,LTA!F$103:AJ$103)</f>
        <v>208.06</v>
      </c>
      <c r="U68" s="78">
        <f>SUMPRODUCT(LTA!F68:AJ68,LTA!F$102:AJ$102,LTA!F$103:AJ$103)</f>
        <v>96.62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123.48</v>
      </c>
      <c r="Z68" s="75">
        <f>IEX!N68</f>
        <v>0</v>
      </c>
      <c r="AA68" s="117">
        <f>STOA!H68</f>
        <v>467.77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21.127231523786001</v>
      </c>
      <c r="AD68">
        <f t="shared" ref="AD68:AD98" si="4">SUM(B68:AB68,AI68:AR68)-AC68</f>
        <v>2279.2506261666949</v>
      </c>
      <c r="AE68">
        <f>'IDT-1'!B68</f>
        <v>0</v>
      </c>
      <c r="AF68" s="26"/>
      <c r="AG68">
        <f t="shared" ref="AG68:AG98" si="5">SUM(AD68:AF68)</f>
        <v>2279.2506261666949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13.814152410575428</v>
      </c>
      <c r="F69">
        <f>GT_Spot!P69</f>
        <v>0</v>
      </c>
      <c r="G69">
        <f>PPCL_NG!P69</f>
        <v>17.54</v>
      </c>
      <c r="H69">
        <f>PPCL_Spot!P69</f>
        <v>13.71</v>
      </c>
      <c r="I69">
        <f>Bawana_NG!P69</f>
        <v>99.62</v>
      </c>
      <c r="J69">
        <f>Bawana_RLNG!P69</f>
        <v>0</v>
      </c>
      <c r="K69">
        <f>Bawana_Spot!P69</f>
        <v>45.003220496672149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1069.8518436775053</v>
      </c>
      <c r="P69" s="77">
        <v>117.9</v>
      </c>
      <c r="Q69" s="77">
        <v>29.65</v>
      </c>
      <c r="R69" s="80">
        <v>33.11</v>
      </c>
      <c r="S69" s="80">
        <v>0</v>
      </c>
      <c r="T69" s="78">
        <f>SUMPRODUCT(LTA!F69:AJ69,LTA!F$101:AJ$101,LTA!F$103:AJ$103)</f>
        <v>182.79</v>
      </c>
      <c r="U69" s="78">
        <f>SUMPRODUCT(LTA!F69:AJ69,LTA!F$102:AJ$102,LTA!F$103:AJ$103)</f>
        <v>95.99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142.19999999999999</v>
      </c>
      <c r="Z69" s="75">
        <f>IEX!N69</f>
        <v>0</v>
      </c>
      <c r="AA69" s="117">
        <f>STOA!H69</f>
        <v>464.96999999999997</v>
      </c>
      <c r="AB69" s="117">
        <f>-STOA!N69</f>
        <v>0</v>
      </c>
      <c r="AC69">
        <f t="shared" si="3"/>
        <v>21.091582032499499</v>
      </c>
      <c r="AD69">
        <f t="shared" si="4"/>
        <v>2235.0576345522536</v>
      </c>
      <c r="AE69">
        <f>'IDT-1'!B69</f>
        <v>0</v>
      </c>
      <c r="AF69" s="26"/>
      <c r="AG69">
        <f t="shared" si="5"/>
        <v>2235.0576345522536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13.814152410575428</v>
      </c>
      <c r="F70">
        <f>GT_Spot!P70</f>
        <v>0</v>
      </c>
      <c r="G70">
        <f>PPCL_NG!P70</f>
        <v>17.54</v>
      </c>
      <c r="H70">
        <f>PPCL_Spot!P70</f>
        <v>13.71</v>
      </c>
      <c r="I70">
        <f>Bawana_NG!P70</f>
        <v>99.62</v>
      </c>
      <c r="J70">
        <f>Bawana_RLNG!P70</f>
        <v>0</v>
      </c>
      <c r="K70">
        <f>Bawana_Spot!P70</f>
        <v>45.003220496672149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1069.8518436775053</v>
      </c>
      <c r="P70" s="77">
        <v>117.9</v>
      </c>
      <c r="Q70" s="77">
        <v>29.65</v>
      </c>
      <c r="R70" s="80">
        <v>28.27</v>
      </c>
      <c r="S70" s="80">
        <v>0</v>
      </c>
      <c r="T70" s="78">
        <f>SUMPRODUCT(LTA!F70:AJ70,LTA!F$101:AJ$101,LTA!F$103:AJ$103)</f>
        <v>157.05000000000001</v>
      </c>
      <c r="U70" s="78">
        <f>SUMPRODUCT(LTA!F70:AJ70,LTA!F$102:AJ$102,LTA!F$103:AJ$103)</f>
        <v>91.759999999999991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135.63</v>
      </c>
      <c r="Z70" s="75">
        <f>IEX!N70</f>
        <v>0</v>
      </c>
      <c r="AA70" s="117">
        <f>STOA!H70</f>
        <v>462.86999999999995</v>
      </c>
      <c r="AB70" s="117">
        <f>-STOA!N70</f>
        <v>0</v>
      </c>
      <c r="AC70">
        <f t="shared" si="3"/>
        <v>20.442614206833639</v>
      </c>
      <c r="AD70">
        <f t="shared" si="4"/>
        <v>2222.2266023779193</v>
      </c>
      <c r="AE70">
        <f>'IDT-1'!B70</f>
        <v>0</v>
      </c>
      <c r="AF70" s="26"/>
      <c r="AG70">
        <f t="shared" si="5"/>
        <v>2222.2266023779193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13.814152410575428</v>
      </c>
      <c r="F71">
        <f>GT_Spot!P71</f>
        <v>0</v>
      </c>
      <c r="G71">
        <f>PPCL_NG!P71</f>
        <v>17.54</v>
      </c>
      <c r="H71">
        <f>PPCL_Spot!P71</f>
        <v>13.71</v>
      </c>
      <c r="I71">
        <f>Bawana_NG!P71</f>
        <v>99.62</v>
      </c>
      <c r="J71">
        <f>Bawana_RLNG!P71</f>
        <v>0</v>
      </c>
      <c r="K71">
        <f>Bawana_Spot!P71</f>
        <v>44.999999999999993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1073.7133919719054</v>
      </c>
      <c r="P71" s="77">
        <v>117.9</v>
      </c>
      <c r="Q71" s="77">
        <v>29.65</v>
      </c>
      <c r="R71" s="80">
        <v>24.404200378722674</v>
      </c>
      <c r="S71" s="80">
        <v>0</v>
      </c>
      <c r="T71" s="78">
        <f>SUMPRODUCT(LTA!F71:AJ71,LTA!F$101:AJ$101,LTA!F$103:AJ$103)</f>
        <v>132.16999999999999</v>
      </c>
      <c r="U71" s="78">
        <f>SUMPRODUCT(LTA!F71:AJ71,LTA!F$102:AJ$102,LTA!F$103:AJ$103)</f>
        <v>93.22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110.79</v>
      </c>
      <c r="Z71" s="75">
        <f>IEX!N71</f>
        <v>0</v>
      </c>
      <c r="AA71" s="117">
        <f>STOA!H71</f>
        <v>460.77</v>
      </c>
      <c r="AB71" s="117">
        <f>-STOA!N71</f>
        <v>0</v>
      </c>
      <c r="AC71">
        <f t="shared" si="3"/>
        <v>19.688645991509571</v>
      </c>
      <c r="AD71">
        <f t="shared" si="4"/>
        <v>2207.6130987696943</v>
      </c>
      <c r="AE71">
        <f>'IDT-1'!B71</f>
        <v>0</v>
      </c>
      <c r="AF71" s="26"/>
      <c r="AG71">
        <f t="shared" si="5"/>
        <v>2207.6130987696943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13.814152410575428</v>
      </c>
      <c r="F72">
        <f>GT_Spot!P72</f>
        <v>0</v>
      </c>
      <c r="G72">
        <f>PPCL_NG!P72</f>
        <v>17.54</v>
      </c>
      <c r="H72">
        <f>PPCL_Spot!P72</f>
        <v>13.71</v>
      </c>
      <c r="I72">
        <f>Bawana_NG!P72</f>
        <v>99.62</v>
      </c>
      <c r="J72">
        <f>Bawana_RLNG!P72</f>
        <v>0</v>
      </c>
      <c r="K72">
        <f>Bawana_Spot!P72</f>
        <v>44.999999999999993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1073.7133919719054</v>
      </c>
      <c r="P72" s="77">
        <v>117.9</v>
      </c>
      <c r="Q72" s="77">
        <v>29.65</v>
      </c>
      <c r="R72" s="80">
        <v>22.299999999999997</v>
      </c>
      <c r="S72" s="80">
        <v>0</v>
      </c>
      <c r="T72" s="78">
        <f>SUMPRODUCT(LTA!F72:AJ72,LTA!F$101:AJ$101,LTA!F$103:AJ$103)</f>
        <v>104.37</v>
      </c>
      <c r="U72" s="78">
        <f>SUMPRODUCT(LTA!F72:AJ72,LTA!F$102:AJ$102,LTA!F$103:AJ$103)</f>
        <v>91.89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101.45</v>
      </c>
      <c r="Z72" s="75">
        <f>IEX!N72</f>
        <v>0</v>
      </c>
      <c r="AA72" s="117">
        <f>STOA!H72</f>
        <v>457.96999999999997</v>
      </c>
      <c r="AB72" s="117">
        <f>-STOA!N72</f>
        <v>0</v>
      </c>
      <c r="AC72">
        <f t="shared" si="3"/>
        <v>19.262562390565833</v>
      </c>
      <c r="AD72">
        <f t="shared" si="4"/>
        <v>2169.6649819919148</v>
      </c>
      <c r="AE72">
        <f>'IDT-1'!B72</f>
        <v>0</v>
      </c>
      <c r="AF72" s="26"/>
      <c r="AG72">
        <f t="shared" si="5"/>
        <v>2169.6649819919148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13.814152410575428</v>
      </c>
      <c r="F73">
        <f>GT_Spot!P73</f>
        <v>0</v>
      </c>
      <c r="G73">
        <f>PPCL_NG!P73</f>
        <v>17.54</v>
      </c>
      <c r="H73">
        <f>PPCL_Spot!P73</f>
        <v>9.4887834892962442</v>
      </c>
      <c r="I73">
        <f>Bawana_NG!P73</f>
        <v>99.62</v>
      </c>
      <c r="J73">
        <f>Bawana_RLNG!P73</f>
        <v>0</v>
      </c>
      <c r="K73">
        <f>Bawana_Spot!P73</f>
        <v>45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1083.6230009623055</v>
      </c>
      <c r="P73" s="77">
        <v>117.9</v>
      </c>
      <c r="Q73" s="77">
        <v>29.65</v>
      </c>
      <c r="R73" s="80">
        <v>14.46</v>
      </c>
      <c r="S73" s="80">
        <v>0</v>
      </c>
      <c r="T73" s="78">
        <f>SUMPRODUCT(LTA!F73:AJ73,LTA!F$101:AJ$101,LTA!F$103:AJ$103)</f>
        <v>78.349999999999994</v>
      </c>
      <c r="U73" s="78">
        <f>SUMPRODUCT(LTA!F73:AJ73,LTA!F$102:AJ$102,LTA!F$103:AJ$103)</f>
        <v>77.399999999999991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107.4</v>
      </c>
      <c r="Z73" s="75">
        <f>IEX!N73</f>
        <v>0</v>
      </c>
      <c r="AA73" s="117">
        <f>STOA!H73</f>
        <v>455.16999999999996</v>
      </c>
      <c r="AB73" s="117">
        <f>-STOA!N73</f>
        <v>0</v>
      </c>
      <c r="AC73">
        <f t="shared" si="3"/>
        <v>19.19896032509741</v>
      </c>
      <c r="AD73">
        <f t="shared" si="4"/>
        <v>2098.21697653708</v>
      </c>
      <c r="AE73">
        <f>'IDT-1'!B73</f>
        <v>0</v>
      </c>
      <c r="AF73" s="26"/>
      <c r="AG73">
        <f t="shared" si="5"/>
        <v>2098.21697653708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14.236956521739131</v>
      </c>
      <c r="F74">
        <f>GT_Spot!P74</f>
        <v>0</v>
      </c>
      <c r="G74">
        <f>PPCL_NG!P74</f>
        <v>17.54</v>
      </c>
      <c r="H74">
        <f>PPCL_Spot!P74</f>
        <v>9.15</v>
      </c>
      <c r="I74">
        <f>Bawana_NG!P74</f>
        <v>99.62</v>
      </c>
      <c r="J74">
        <f>Bawana_RLNG!P74</f>
        <v>0</v>
      </c>
      <c r="K74">
        <f>Bawana_Spot!P74</f>
        <v>44.999999999999993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1087.8757078039055</v>
      </c>
      <c r="P74" s="77">
        <v>117.9</v>
      </c>
      <c r="Q74" s="77">
        <v>29.65</v>
      </c>
      <c r="R74" s="80">
        <v>5.15</v>
      </c>
      <c r="S74" s="80">
        <v>0</v>
      </c>
      <c r="T74" s="78">
        <f>SUMPRODUCT(LTA!F74:AJ74,LTA!F$101:AJ$101,LTA!F$103:AJ$103)</f>
        <v>58.08</v>
      </c>
      <c r="U74" s="78">
        <f>SUMPRODUCT(LTA!F74:AJ74,LTA!F$102:AJ$102,LTA!F$103:AJ$103)</f>
        <v>67.55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84.84</v>
      </c>
      <c r="Z74" s="75">
        <f>IEX!N74</f>
        <v>0</v>
      </c>
      <c r="AA74" s="117">
        <f>STOA!H74</f>
        <v>454.46999999999997</v>
      </c>
      <c r="AB74" s="117">
        <f>-STOA!N74</f>
        <v>0</v>
      </c>
      <c r="AC74">
        <f t="shared" si="3"/>
        <v>18.703207781820318</v>
      </c>
      <c r="AD74">
        <f t="shared" si="4"/>
        <v>2038.3594565438243</v>
      </c>
      <c r="AE74">
        <f>'IDT-1'!B74</f>
        <v>0</v>
      </c>
      <c r="AF74" s="26"/>
      <c r="AG74">
        <f t="shared" si="5"/>
        <v>2038.3594565438243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14.36521739130435</v>
      </c>
      <c r="F75">
        <f>GT_Spot!P75</f>
        <v>0</v>
      </c>
      <c r="G75">
        <f>PPCL_NG!P75</f>
        <v>17.54</v>
      </c>
      <c r="H75">
        <f>PPCL_Spot!P75</f>
        <v>9.64</v>
      </c>
      <c r="I75">
        <f>Bawana_NG!P75</f>
        <v>99.62</v>
      </c>
      <c r="J75">
        <f>Bawana_RLNG!P75</f>
        <v>0</v>
      </c>
      <c r="K75">
        <f>Bawana_Spot!P75</f>
        <v>44.999999999999993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1101.2213254451135</v>
      </c>
      <c r="P75" s="77">
        <v>117.9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39.340000000000003</v>
      </c>
      <c r="U75" s="78">
        <f>SUMPRODUCT(LTA!F75:AJ75,LTA!F$102:AJ$102,LTA!F$103:AJ$103)</f>
        <v>67.210000000000008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36.65</v>
      </c>
      <c r="Z75" s="75">
        <f>IEX!N75</f>
        <v>0</v>
      </c>
      <c r="AA75" s="117">
        <f>STOA!H75</f>
        <v>477.90999999999997</v>
      </c>
      <c r="AB75" s="117">
        <f>-STOA!N75</f>
        <v>0</v>
      </c>
      <c r="AC75">
        <f t="shared" si="3"/>
        <v>18.537115953070249</v>
      </c>
      <c r="AD75">
        <f t="shared" si="4"/>
        <v>1987.5094268833479</v>
      </c>
      <c r="AE75">
        <f>'IDT-1'!B75</f>
        <v>45.503999999999998</v>
      </c>
      <c r="AF75" s="26"/>
      <c r="AG75">
        <f t="shared" si="5"/>
        <v>2033.0134268833478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14.36521739130435</v>
      </c>
      <c r="F76">
        <f>GT_Spot!P76</f>
        <v>0</v>
      </c>
      <c r="G76">
        <f>PPCL_NG!P76</f>
        <v>17.54</v>
      </c>
      <c r="H76">
        <f>PPCL_Spot!P76</f>
        <v>9.64</v>
      </c>
      <c r="I76">
        <f>Bawana_NG!P76</f>
        <v>99.62</v>
      </c>
      <c r="J76">
        <f>Bawana_RLNG!P76</f>
        <v>0</v>
      </c>
      <c r="K76">
        <f>Bawana_Spot!P76</f>
        <v>44.999999999999993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1104.0698365403136</v>
      </c>
      <c r="P76" s="77">
        <v>117.9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24.450000000000003</v>
      </c>
      <c r="U76" s="78">
        <f>SUMPRODUCT(LTA!F76:AJ76,LTA!F$102:AJ$102,LTA!F$103:AJ$103)</f>
        <v>65.849999999999994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14.06</v>
      </c>
      <c r="Z76" s="75">
        <f>IEX!N76</f>
        <v>0</v>
      </c>
      <c r="AA76" s="117">
        <f>STOA!H76</f>
        <v>476.51</v>
      </c>
      <c r="AB76" s="117">
        <f>-STOA!N76</f>
        <v>0</v>
      </c>
      <c r="AC76">
        <f t="shared" si="3"/>
        <v>18.545439696551426</v>
      </c>
      <c r="AD76">
        <f t="shared" si="4"/>
        <v>1912.1096142350666</v>
      </c>
      <c r="AE76">
        <f>'IDT-1'!B76</f>
        <v>60.646000000000001</v>
      </c>
      <c r="AF76" s="26"/>
      <c r="AG76">
        <f t="shared" si="5"/>
        <v>1972.7556142350666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14.36521739130435</v>
      </c>
      <c r="F77">
        <f>GT_Spot!P77</f>
        <v>0</v>
      </c>
      <c r="G77">
        <f>PPCL_NG!P77</f>
        <v>17.54</v>
      </c>
      <c r="H77">
        <f>PPCL_Spot!P77</f>
        <v>9.64</v>
      </c>
      <c r="I77">
        <f>Bawana_NG!P77</f>
        <v>99.62</v>
      </c>
      <c r="J77">
        <f>Bawana_RLNG!P77</f>
        <v>0</v>
      </c>
      <c r="K77">
        <f>Bawana_Spot!P77</f>
        <v>44.999999999999993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1127.4576500356141</v>
      </c>
      <c r="P77" s="77">
        <v>117.9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14.07</v>
      </c>
      <c r="U77" s="78">
        <f>SUMPRODUCT(LTA!F77:AJ77,LTA!F$102:AJ$102,LTA!F$103:AJ$103)</f>
        <v>65.100000000000009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2.41</v>
      </c>
      <c r="Z77" s="75">
        <f>IEX!N77</f>
        <v>0</v>
      </c>
      <c r="AA77" s="117">
        <f>STOA!H77</f>
        <v>475.11</v>
      </c>
      <c r="AB77" s="117">
        <f>-STOA!N77</f>
        <v>0</v>
      </c>
      <c r="AC77">
        <f t="shared" si="3"/>
        <v>18.431930925043726</v>
      </c>
      <c r="AD77">
        <f t="shared" si="4"/>
        <v>1923.4309365018748</v>
      </c>
      <c r="AE77">
        <f>'IDT-1'!B77</f>
        <v>78.31</v>
      </c>
      <c r="AF77" s="26"/>
      <c r="AG77">
        <f t="shared" si="5"/>
        <v>2001.7409365018748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14.798122616603109</v>
      </c>
      <c r="F78">
        <f>GT_Spot!P78</f>
        <v>0</v>
      </c>
      <c r="G78">
        <f>PPCL_NG!P78</f>
        <v>17.54</v>
      </c>
      <c r="H78">
        <f>PPCL_Spot!P78</f>
        <v>9.64</v>
      </c>
      <c r="I78">
        <f>Bawana_NG!P78</f>
        <v>99.62</v>
      </c>
      <c r="J78">
        <f>Bawana_RLNG!P78</f>
        <v>0</v>
      </c>
      <c r="K78">
        <f>Bawana_Spot!P78</f>
        <v>44.999999999999993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1152.4132032843854</v>
      </c>
      <c r="P78" s="77">
        <v>117.9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5.25</v>
      </c>
      <c r="U78" s="78">
        <f>SUMPRODUCT(LTA!F78:AJ78,LTA!F$102:AJ$102,LTA!F$103:AJ$103)</f>
        <v>57.239999999999995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473.71</v>
      </c>
      <c r="AB78" s="117">
        <f>-STOA!N78</f>
        <v>0</v>
      </c>
      <c r="AC78">
        <f t="shared" si="3"/>
        <v>18.608209272448477</v>
      </c>
      <c r="AD78">
        <f t="shared" si="4"/>
        <v>1913.1531166285404</v>
      </c>
      <c r="AE78">
        <f>'IDT-1'!B78</f>
        <v>101.85599999999999</v>
      </c>
      <c r="AF78" s="26"/>
      <c r="AG78">
        <f t="shared" si="5"/>
        <v>2015.0091166285404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14.798122616603109</v>
      </c>
      <c r="F79">
        <f>GT_Spot!P79</f>
        <v>0</v>
      </c>
      <c r="G79">
        <f>PPCL_NG!P79</f>
        <v>17.54</v>
      </c>
      <c r="H79">
        <f>PPCL_Spot!P79</f>
        <v>9.89</v>
      </c>
      <c r="I79">
        <f>Bawana_NG!P79</f>
        <v>99.62</v>
      </c>
      <c r="J79">
        <f>Bawana_RLNG!P79</f>
        <v>0</v>
      </c>
      <c r="K79">
        <f>Bawana_Spot!P79</f>
        <v>45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1213.4791799606082</v>
      </c>
      <c r="P79" s="77">
        <v>117.9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0.99</v>
      </c>
      <c r="U79" s="78">
        <f>SUMPRODUCT(LTA!F79:AJ79,LTA!F$102:AJ$102,LTA!F$103:AJ$103)</f>
        <v>57.06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473.36</v>
      </c>
      <c r="AB79" s="117">
        <f>-STOA!N79</f>
        <v>0</v>
      </c>
      <c r="AC79">
        <f t="shared" si="3"/>
        <v>18.732756511267034</v>
      </c>
      <c r="AD79">
        <f t="shared" si="4"/>
        <v>2011.5545460659444</v>
      </c>
      <c r="AE79">
        <f>'IDT-1'!B79</f>
        <v>57</v>
      </c>
      <c r="AF79" s="26"/>
      <c r="AG79">
        <f t="shared" si="5"/>
        <v>2068.5545460659441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14.798122616603109</v>
      </c>
      <c r="F80">
        <f>GT_Spot!P80</f>
        <v>0</v>
      </c>
      <c r="G80">
        <f>PPCL_NG!P80</f>
        <v>17.54</v>
      </c>
      <c r="H80">
        <f>PPCL_Spot!P80</f>
        <v>9.89</v>
      </c>
      <c r="I80">
        <f>Bawana_NG!P80</f>
        <v>99.62</v>
      </c>
      <c r="J80">
        <f>Bawana_RLNG!P80</f>
        <v>0</v>
      </c>
      <c r="K80">
        <f>Bawana_Spot!P80</f>
        <v>44.999999999999993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1246.0914379698163</v>
      </c>
      <c r="P80" s="77">
        <v>117.9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0.03</v>
      </c>
      <c r="U80" s="78">
        <f>SUMPRODUCT(LTA!F80:AJ80,LTA!F$102:AJ$102,LTA!F$103:AJ$103)</f>
        <v>56.44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473.01</v>
      </c>
      <c r="AB80" s="117">
        <f>-STOA!N80</f>
        <v>0</v>
      </c>
      <c r="AC80">
        <f t="shared" si="3"/>
        <v>18.80744157625977</v>
      </c>
      <c r="AD80">
        <f t="shared" si="4"/>
        <v>2064.16211901016</v>
      </c>
      <c r="AE80">
        <f>'IDT-1'!B80</f>
        <v>0</v>
      </c>
      <c r="AF80" s="26"/>
      <c r="AG80">
        <f t="shared" si="5"/>
        <v>2064.16211901016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14.798122616603109</v>
      </c>
      <c r="F81">
        <f>GT_Spot!P81</f>
        <v>0</v>
      </c>
      <c r="G81">
        <f>PPCL_NG!P81</f>
        <v>17.54</v>
      </c>
      <c r="H81">
        <f>PPCL_Spot!P81</f>
        <v>9.89</v>
      </c>
      <c r="I81">
        <f>Bawana_NG!P81</f>
        <v>99.62</v>
      </c>
      <c r="J81">
        <f>Bawana_RLNG!P81</f>
        <v>0</v>
      </c>
      <c r="K81">
        <f>Bawana_Spot!P81</f>
        <v>44.999999999999993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1253.1024600378164</v>
      </c>
      <c r="P81" s="77">
        <v>117.9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55.15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473.01</v>
      </c>
      <c r="AB81" s="117">
        <f>-STOA!N81</f>
        <v>0</v>
      </c>
      <c r="AC81">
        <f t="shared" si="3"/>
        <v>19.265916436479156</v>
      </c>
      <c r="AD81">
        <f t="shared" si="4"/>
        <v>2023.394666217941</v>
      </c>
      <c r="AE81">
        <f>'IDT-1'!B81</f>
        <v>0</v>
      </c>
      <c r="AF81" s="26"/>
      <c r="AG81">
        <f t="shared" si="5"/>
        <v>2023.394666217941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14.798122616603109</v>
      </c>
      <c r="F82">
        <f>GT_Spot!P82</f>
        <v>0</v>
      </c>
      <c r="G82">
        <f>PPCL_NG!P82</f>
        <v>17.54</v>
      </c>
      <c r="H82">
        <f>PPCL_Spot!P82</f>
        <v>9.89</v>
      </c>
      <c r="I82">
        <f>Bawana_NG!P82</f>
        <v>99.62</v>
      </c>
      <c r="J82">
        <f>Bawana_RLNG!P82</f>
        <v>0</v>
      </c>
      <c r="K82">
        <f>Bawana_Spot!P82</f>
        <v>44.999999999999993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1253.1024600378164</v>
      </c>
      <c r="P82" s="77">
        <v>117.9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54.69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473.01</v>
      </c>
      <c r="AB82" s="117">
        <f>-STOA!N82</f>
        <v>0</v>
      </c>
      <c r="AC82">
        <f t="shared" si="3"/>
        <v>18.782449550280607</v>
      </c>
      <c r="AD82">
        <f t="shared" si="4"/>
        <v>2077.4181331041395</v>
      </c>
      <c r="AE82">
        <f>'IDT-1'!B82</f>
        <v>0</v>
      </c>
      <c r="AF82" s="26"/>
      <c r="AG82">
        <f t="shared" si="5"/>
        <v>2077.4181331041395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14.798122616603109</v>
      </c>
      <c r="F83">
        <f>GT_Spot!P83</f>
        <v>0</v>
      </c>
      <c r="G83">
        <f>PPCL_NG!P83</f>
        <v>17.54</v>
      </c>
      <c r="H83">
        <f>PPCL_Spot!P83</f>
        <v>14.58</v>
      </c>
      <c r="I83">
        <f>Bawana_NG!P83</f>
        <v>99.62</v>
      </c>
      <c r="J83">
        <f>Bawana_RLNG!P83</f>
        <v>0</v>
      </c>
      <c r="K83">
        <f>Bawana_Spot!P83</f>
        <v>44.996890762108755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1253.1024600378164</v>
      </c>
      <c r="P83" s="77">
        <v>117.9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54.34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473.01</v>
      </c>
      <c r="AB83" s="117">
        <f>-STOA!N83</f>
        <v>0</v>
      </c>
      <c r="AC83">
        <f t="shared" si="3"/>
        <v>18.714076658720817</v>
      </c>
      <c r="AD83">
        <f t="shared" si="4"/>
        <v>2093.8233967578076</v>
      </c>
      <c r="AE83">
        <f>'IDT-1'!B83</f>
        <v>11</v>
      </c>
      <c r="AF83" s="26"/>
      <c r="AG83">
        <f t="shared" si="5"/>
        <v>2104.8233967578076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14.798122616603109</v>
      </c>
      <c r="F84">
        <f>GT_Spot!P84</f>
        <v>0</v>
      </c>
      <c r="G84">
        <f>PPCL_NG!P84</f>
        <v>17.54</v>
      </c>
      <c r="H84">
        <f>PPCL_Spot!P84</f>
        <v>14.58</v>
      </c>
      <c r="I84">
        <f>Bawana_NG!P84</f>
        <v>99.62</v>
      </c>
      <c r="J84">
        <f>Bawana_RLNG!P84</f>
        <v>0</v>
      </c>
      <c r="K84">
        <f>Bawana_Spot!P84</f>
        <v>44.996890762108755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1250.2114225242167</v>
      </c>
      <c r="P84" s="77">
        <v>117.9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54.319999999999993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473.01</v>
      </c>
      <c r="AB84" s="117">
        <f>-STOA!N84</f>
        <v>0</v>
      </c>
      <c r="AC84">
        <f t="shared" si="3"/>
        <v>18.723972038689922</v>
      </c>
      <c r="AD84">
        <f t="shared" si="4"/>
        <v>2086.9024638642386</v>
      </c>
      <c r="AE84">
        <f>'IDT-1'!B84</f>
        <v>23</v>
      </c>
      <c r="AF84" s="26"/>
      <c r="AG84">
        <f t="shared" si="5"/>
        <v>2109.9024638642386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14.798122616603109</v>
      </c>
      <c r="F85">
        <f>GT_Spot!P85</f>
        <v>0</v>
      </c>
      <c r="G85">
        <f>PPCL_NG!P85</f>
        <v>17.54</v>
      </c>
      <c r="H85">
        <f>PPCL_Spot!P85</f>
        <v>14.58</v>
      </c>
      <c r="I85">
        <f>Bawana_NG!P85</f>
        <v>99.62</v>
      </c>
      <c r="J85">
        <f>Bawana_RLNG!P85</f>
        <v>0</v>
      </c>
      <c r="K85">
        <f>Bawana_Spot!P85</f>
        <v>45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1231.4732804106166</v>
      </c>
      <c r="P85" s="77">
        <v>117.9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54.76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473.01</v>
      </c>
      <c r="AB85" s="117">
        <f>-STOA!N85</f>
        <v>0</v>
      </c>
      <c r="AC85">
        <f t="shared" si="3"/>
        <v>18.749416427349786</v>
      </c>
      <c r="AD85">
        <f t="shared" si="4"/>
        <v>2047.5819865998701</v>
      </c>
      <c r="AE85">
        <f>'IDT-1'!B85</f>
        <v>59</v>
      </c>
      <c r="AF85" s="26"/>
      <c r="AG85">
        <f t="shared" si="5"/>
        <v>2106.5819865998701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14.798122616603109</v>
      </c>
      <c r="F86">
        <f>GT_Spot!P86</f>
        <v>0</v>
      </c>
      <c r="G86">
        <f>PPCL_NG!P86</f>
        <v>17.54</v>
      </c>
      <c r="H86">
        <f>PPCL_Spot!P86</f>
        <v>14.58</v>
      </c>
      <c r="I86">
        <f>Bawana_NG!P86</f>
        <v>99.62</v>
      </c>
      <c r="J86">
        <f>Bawana_RLNG!P86</f>
        <v>0</v>
      </c>
      <c r="K86">
        <f>Bawana_Spot!P86</f>
        <v>44.99653125722655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1196.5737237014082</v>
      </c>
      <c r="P86" s="77">
        <v>117.9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54.129999999999995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473.01</v>
      </c>
      <c r="AB86" s="117">
        <f>-STOA!N86</f>
        <v>0</v>
      </c>
      <c r="AC86">
        <f t="shared" si="3"/>
        <v>18.827363414348941</v>
      </c>
      <c r="AD86">
        <f t="shared" si="4"/>
        <v>1967.9710141608894</v>
      </c>
      <c r="AE86">
        <f>'IDT-1'!B86</f>
        <v>112</v>
      </c>
      <c r="AF86" s="26"/>
      <c r="AG86">
        <f t="shared" si="5"/>
        <v>2079.9710141608894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15.222348916761689</v>
      </c>
      <c r="F87">
        <f>GT_Spot!P87</f>
        <v>0</v>
      </c>
      <c r="G87">
        <f>PPCL_NG!P87</f>
        <v>17.54</v>
      </c>
      <c r="H87">
        <f>PPCL_Spot!P87</f>
        <v>14.22822147231596</v>
      </c>
      <c r="I87">
        <f>Bawana_NG!P87</f>
        <v>99.62</v>
      </c>
      <c r="J87">
        <f>Bawana_RLNG!P87</f>
        <v>0</v>
      </c>
      <c r="K87">
        <f>Bawana_Spot!P87</f>
        <v>44.996779503327851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1155.5004985323837</v>
      </c>
      <c r="P87" s="77">
        <v>117.9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54.239999999999995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737.07</v>
      </c>
      <c r="AB87" s="117">
        <f>-STOA!N87</f>
        <v>0</v>
      </c>
      <c r="AC87">
        <f t="shared" si="3"/>
        <v>21.004329818357679</v>
      </c>
      <c r="AD87">
        <f t="shared" si="4"/>
        <v>2164.9635186064315</v>
      </c>
      <c r="AE87">
        <f>'IDT-1'!B87</f>
        <v>0</v>
      </c>
      <c r="AF87" s="26"/>
      <c r="AG87">
        <f t="shared" si="5"/>
        <v>2164.9635186064315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15.222348916761689</v>
      </c>
      <c r="F88">
        <f>GT_Spot!P88</f>
        <v>0</v>
      </c>
      <c r="G88">
        <f>PPCL_NG!P88</f>
        <v>17.54</v>
      </c>
      <c r="H88">
        <f>PPCL_Spot!P88</f>
        <v>14.22822147231596</v>
      </c>
      <c r="I88">
        <f>Bawana_NG!P88</f>
        <v>99.62</v>
      </c>
      <c r="J88">
        <f>Bawana_RLNG!P88</f>
        <v>0</v>
      </c>
      <c r="K88">
        <f>Bawana_Spot!P88</f>
        <v>44.996779503327851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1155.2307590211838</v>
      </c>
      <c r="P88" s="77">
        <v>117.9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57.29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737.07</v>
      </c>
      <c r="AB88" s="117">
        <f>-STOA!N88</f>
        <v>0</v>
      </c>
      <c r="AC88">
        <f t="shared" si="3"/>
        <v>20.735817902426675</v>
      </c>
      <c r="AD88">
        <f t="shared" si="4"/>
        <v>2201.0122910111627</v>
      </c>
      <c r="AE88">
        <f>'IDT-1'!B88</f>
        <v>0</v>
      </c>
      <c r="AF88" s="26"/>
      <c r="AG88">
        <f t="shared" si="5"/>
        <v>2201.0122910111627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15.222348916761689</v>
      </c>
      <c r="F89">
        <f>GT_Spot!P89</f>
        <v>0</v>
      </c>
      <c r="G89">
        <f>PPCL_NG!P89</f>
        <v>17.54</v>
      </c>
      <c r="H89">
        <f>PPCL_Spot!P89</f>
        <v>14.22822147231596</v>
      </c>
      <c r="I89">
        <f>Bawana_NG!P89</f>
        <v>99.62</v>
      </c>
      <c r="J89">
        <f>Bawana_RLNG!P89</f>
        <v>0</v>
      </c>
      <c r="K89">
        <f>Bawana_Spot!P89</f>
        <v>44.999999999999993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1155.2351509634389</v>
      </c>
      <c r="P89" s="77">
        <v>117.9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57.66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737.07</v>
      </c>
      <c r="AB89" s="117">
        <f>-STOA!N89</f>
        <v>0</v>
      </c>
      <c r="AC89">
        <f t="shared" si="3"/>
        <v>20.446162683656787</v>
      </c>
      <c r="AD89">
        <f t="shared" si="4"/>
        <v>2234.67955866886</v>
      </c>
      <c r="AE89">
        <f>'IDT-1'!B89</f>
        <v>17</v>
      </c>
      <c r="AF89" s="26"/>
      <c r="AG89">
        <f t="shared" si="5"/>
        <v>2251.67955866886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11.087202718006795</v>
      </c>
      <c r="F90">
        <f>GT_Spot!P90</f>
        <v>0</v>
      </c>
      <c r="G90">
        <f>PPCL_NG!P90</f>
        <v>17.54</v>
      </c>
      <c r="H90">
        <f>PPCL_Spot!P90</f>
        <v>12.328458942632173</v>
      </c>
      <c r="I90">
        <f>Bawana_NG!P90</f>
        <v>99.62</v>
      </c>
      <c r="J90">
        <f>Bawana_RLNG!P90</f>
        <v>0</v>
      </c>
      <c r="K90">
        <f>Bawana_Spot!P90</f>
        <v>44.996994590262474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1155.3370361402388</v>
      </c>
      <c r="P90" s="77">
        <v>117.9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56.77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737.07</v>
      </c>
      <c r="AB90" s="117">
        <f>-STOA!N90</f>
        <v>0</v>
      </c>
      <c r="AC90">
        <f t="shared" si="3"/>
        <v>20.377215501274481</v>
      </c>
      <c r="AD90">
        <f t="shared" si="4"/>
        <v>2228.9224768898662</v>
      </c>
      <c r="AE90">
        <f>'IDT-1'!B90</f>
        <v>53</v>
      </c>
      <c r="AF90" s="26"/>
      <c r="AG90">
        <f t="shared" si="5"/>
        <v>2281.9224768898662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11.396527969137505</v>
      </c>
      <c r="F91">
        <f>GT_Spot!P91</f>
        <v>0</v>
      </c>
      <c r="G91">
        <f>PPCL_NG!P91</f>
        <v>17.54</v>
      </c>
      <c r="H91">
        <f>PPCL_Spot!P91</f>
        <v>12.328458942632173</v>
      </c>
      <c r="I91">
        <f>Bawana_NG!P91</f>
        <v>99.62</v>
      </c>
      <c r="J91">
        <f>Bawana_RLNG!P91</f>
        <v>0</v>
      </c>
      <c r="K91">
        <f>Bawana_Spot!P91</f>
        <v>45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1187.3501056916798</v>
      </c>
      <c r="P91" s="77">
        <v>117.9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56.42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833.53</v>
      </c>
      <c r="AB91" s="117">
        <f>-STOA!N91</f>
        <v>0</v>
      </c>
      <c r="AC91">
        <f t="shared" si="3"/>
        <v>21.791547103853055</v>
      </c>
      <c r="AD91">
        <f t="shared" si="4"/>
        <v>2323.9435454995964</v>
      </c>
      <c r="AE91">
        <f>'IDT-1'!B91</f>
        <v>0</v>
      </c>
      <c r="AF91" s="26"/>
      <c r="AG91">
        <f t="shared" si="5"/>
        <v>2323.9435454995964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11.396527969137505</v>
      </c>
      <c r="F92">
        <f>GT_Spot!P92</f>
        <v>0</v>
      </c>
      <c r="G92">
        <f>PPCL_NG!P92</f>
        <v>17.54</v>
      </c>
      <c r="H92">
        <f>PPCL_Spot!P92</f>
        <v>12.328458942632173</v>
      </c>
      <c r="I92">
        <f>Bawana_NG!P92</f>
        <v>99.62</v>
      </c>
      <c r="J92">
        <f>Bawana_RLNG!P92</f>
        <v>0</v>
      </c>
      <c r="K92">
        <f>Bawana_Spot!P92</f>
        <v>44.999999999999993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1187.3969375876798</v>
      </c>
      <c r="P92" s="77">
        <v>117.9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55.959999999999994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3.33</v>
      </c>
      <c r="Z92" s="75">
        <f>IEX!N92</f>
        <v>0</v>
      </c>
      <c r="AA92" s="117">
        <f>STOA!H92</f>
        <v>833.53</v>
      </c>
      <c r="AB92" s="117">
        <f>-STOA!N92</f>
        <v>0</v>
      </c>
      <c r="AC92">
        <f t="shared" si="3"/>
        <v>21.577505781438582</v>
      </c>
      <c r="AD92">
        <f t="shared" si="4"/>
        <v>2354.0744187180112</v>
      </c>
      <c r="AE92">
        <f>'IDT-1'!B92</f>
        <v>18.687999999999999</v>
      </c>
      <c r="AF92" s="26"/>
      <c r="AG92">
        <f t="shared" si="5"/>
        <v>2372.7624187180113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11.396527969137505</v>
      </c>
      <c r="F93">
        <f>GT_Spot!P93</f>
        <v>0</v>
      </c>
      <c r="G93">
        <f>PPCL_NG!P93</f>
        <v>17.54</v>
      </c>
      <c r="H93">
        <f>PPCL_Spot!P93</f>
        <v>12.39</v>
      </c>
      <c r="I93">
        <f>Bawana_NG!P93</f>
        <v>99.62</v>
      </c>
      <c r="J93">
        <f>Bawana_RLNG!P93</f>
        <v>0</v>
      </c>
      <c r="K93">
        <f>Bawana_Spot!P93</f>
        <v>70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1187.4483476849368</v>
      </c>
      <c r="P93" s="77">
        <v>117.9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63.39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14.07</v>
      </c>
      <c r="Z93" s="75">
        <f>IEX!N93</f>
        <v>0</v>
      </c>
      <c r="AA93" s="117">
        <f>STOA!H93</f>
        <v>833.53</v>
      </c>
      <c r="AB93" s="117">
        <f>-STOA!N93</f>
        <v>0</v>
      </c>
      <c r="AC93">
        <f t="shared" si="3"/>
        <v>21.77195507363318</v>
      </c>
      <c r="AD93">
        <f t="shared" si="4"/>
        <v>2418.1629205804416</v>
      </c>
      <c r="AE93">
        <f>'IDT-1'!B93</f>
        <v>9.7620000000000005</v>
      </c>
      <c r="AF93" s="26"/>
      <c r="AG93">
        <f t="shared" si="5"/>
        <v>2427.9249205804417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11.396527969137505</v>
      </c>
      <c r="F94">
        <f>GT_Spot!P94</f>
        <v>0</v>
      </c>
      <c r="G94">
        <f>PPCL_NG!P94</f>
        <v>17.54</v>
      </c>
      <c r="H94">
        <f>PPCL_Spot!P94</f>
        <v>12.39</v>
      </c>
      <c r="I94">
        <f>Bawana_NG!P94</f>
        <v>99.62</v>
      </c>
      <c r="J94">
        <f>Bawana_RLNG!P94</f>
        <v>0</v>
      </c>
      <c r="K94">
        <f>Bawana_Spot!P94</f>
        <v>110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1186.1420859281066</v>
      </c>
      <c r="P94" s="77">
        <v>117.9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63.59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20.36</v>
      </c>
      <c r="Z94" s="75">
        <f>IEX!N94</f>
        <v>0</v>
      </c>
      <c r="AA94" s="117">
        <f>STOA!H94</f>
        <v>833.53</v>
      </c>
      <c r="AB94" s="117">
        <f>-STOA!N94</f>
        <v>0</v>
      </c>
      <c r="AC94">
        <f t="shared" si="3"/>
        <v>22.187328225217463</v>
      </c>
      <c r="AD94">
        <f t="shared" si="4"/>
        <v>2460.9312856720271</v>
      </c>
      <c r="AE94">
        <f>'IDT-1'!B94</f>
        <v>3.2549999999999999</v>
      </c>
      <c r="AF94" s="26"/>
      <c r="AG94">
        <f t="shared" si="5"/>
        <v>2464.1862856720272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11.396527969137505</v>
      </c>
      <c r="F95">
        <f>GT_Spot!P95</f>
        <v>0</v>
      </c>
      <c r="G95">
        <f>PPCL_NG!P95</f>
        <v>17.54</v>
      </c>
      <c r="H95">
        <f>PPCL_Spot!P95</f>
        <v>12.39</v>
      </c>
      <c r="I95">
        <f>Bawana_NG!P95</f>
        <v>99.62</v>
      </c>
      <c r="J95">
        <f>Bawana_RLNG!P95</f>
        <v>0</v>
      </c>
      <c r="K95">
        <f>Bawana_Spot!P95</f>
        <v>70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1135.5371258847686</v>
      </c>
      <c r="P95" s="77">
        <v>117.9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62.989999999999995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978.22</v>
      </c>
      <c r="AB95" s="117">
        <f>-STOA!N95</f>
        <v>0</v>
      </c>
      <c r="AC95">
        <f t="shared" si="3"/>
        <v>22.612000489669022</v>
      </c>
      <c r="AD95">
        <f t="shared" si="4"/>
        <v>2478.6316533642375</v>
      </c>
      <c r="AE95">
        <f>'IDT-1'!B95</f>
        <v>0</v>
      </c>
      <c r="AF95" s="26"/>
      <c r="AG95">
        <f t="shared" si="5"/>
        <v>2478.6316533642375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11.396527969137505</v>
      </c>
      <c r="F96">
        <f>GT_Spot!P96</f>
        <v>0</v>
      </c>
      <c r="G96">
        <f>PPCL_NG!P96</f>
        <v>17.54</v>
      </c>
      <c r="H96">
        <f>PPCL_Spot!P96</f>
        <v>12.39</v>
      </c>
      <c r="I96">
        <f>Bawana_NG!P96</f>
        <v>99.62</v>
      </c>
      <c r="J96">
        <f>Bawana_RLNG!P96</f>
        <v>0</v>
      </c>
      <c r="K96">
        <f>Bawana_Spot!P96</f>
        <v>60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1115.0673293294826</v>
      </c>
      <c r="P96" s="77">
        <v>117.9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72.12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2.12</v>
      </c>
      <c r="Z96" s="75">
        <f>IEX!N96</f>
        <v>0</v>
      </c>
      <c r="AA96" s="117">
        <f>STOA!H96</f>
        <v>978.22</v>
      </c>
      <c r="AB96" s="117">
        <f>-STOA!N96</f>
        <v>0</v>
      </c>
      <c r="AC96">
        <f t="shared" si="3"/>
        <v>22.141009944227857</v>
      </c>
      <c r="AD96">
        <f t="shared" si="4"/>
        <v>2493.8828473543922</v>
      </c>
      <c r="AE96">
        <f>'IDT-1'!B96</f>
        <v>0</v>
      </c>
      <c r="AF96" s="26"/>
      <c r="AG96">
        <f t="shared" si="5"/>
        <v>2493.8828473543922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11.396527969137505</v>
      </c>
      <c r="F97">
        <f>GT_Spot!P97</f>
        <v>0</v>
      </c>
      <c r="G97">
        <f>PPCL_NG!P97</f>
        <v>17.54</v>
      </c>
      <c r="H97">
        <f>PPCL_Spot!P97</f>
        <v>12.39</v>
      </c>
      <c r="I97">
        <f>Bawana_NG!P97</f>
        <v>99.62</v>
      </c>
      <c r="J97">
        <f>Bawana_RLNG!P97</f>
        <v>0</v>
      </c>
      <c r="K97">
        <f>Bawana_Spot!P97</f>
        <v>60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1101.8113637462825</v>
      </c>
      <c r="P97" s="77">
        <v>117.9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71.52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978.22</v>
      </c>
      <c r="AB97" s="117">
        <f>-STOA!N97</f>
        <v>0</v>
      </c>
      <c r="AC97">
        <f t="shared" si="3"/>
        <v>22.0084294470957</v>
      </c>
      <c r="AD97">
        <f t="shared" si="4"/>
        <v>2478.9494622683246</v>
      </c>
      <c r="AE97">
        <f>'IDT-1'!B97</f>
        <v>0</v>
      </c>
      <c r="AF97" s="26"/>
      <c r="AG97">
        <f t="shared" si="5"/>
        <v>2478.9494622683246</v>
      </c>
      <c r="AI97" s="75">
        <f>PXIL!H97</f>
        <v>0</v>
      </c>
      <c r="AJ97" s="75">
        <f>PXIL!N97</f>
        <v>0</v>
      </c>
      <c r="AK97" s="75">
        <f>RTM_IEX!H97</f>
        <v>0.91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11.396527969137505</v>
      </c>
      <c r="F98">
        <f>GT_Spot!P98</f>
        <v>0</v>
      </c>
      <c r="G98">
        <f>PPCL_NG!P98</f>
        <v>17.54</v>
      </c>
      <c r="H98">
        <f>PPCL_Spot!P98</f>
        <v>12.39</v>
      </c>
      <c r="I98">
        <f>Bawana_NG!P98</f>
        <v>99.62</v>
      </c>
      <c r="J98">
        <f>Bawana_RLNG!P98</f>
        <v>0</v>
      </c>
      <c r="K98">
        <f>Bawana_Spot!P98</f>
        <v>60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1091.7138698270826</v>
      </c>
      <c r="P98" s="77">
        <v>117.9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72.22999999999999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978.22</v>
      </c>
      <c r="AB98" s="117">
        <f>-STOA!N98</f>
        <v>0</v>
      </c>
      <c r="AC98">
        <f t="shared" si="3"/>
        <v>21.917811500606742</v>
      </c>
      <c r="AD98">
        <f t="shared" si="4"/>
        <v>2468.7425862956138</v>
      </c>
      <c r="AE98">
        <f>'IDT-1'!B98</f>
        <v>0</v>
      </c>
      <c r="AF98" s="26"/>
      <c r="AG98">
        <f t="shared" si="5"/>
        <v>2468.7425862956138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0.31992892296434278</v>
      </c>
      <c r="F99">
        <f t="shared" si="6"/>
        <v>0</v>
      </c>
      <c r="G99">
        <f t="shared" si="6"/>
        <v>0.42095999999999945</v>
      </c>
      <c r="H99">
        <f t="shared" si="6"/>
        <v>0.319077569033483</v>
      </c>
      <c r="I99">
        <f t="shared" si="6"/>
        <v>2.390880000000001</v>
      </c>
      <c r="J99">
        <f t="shared" si="6"/>
        <v>0</v>
      </c>
      <c r="K99">
        <f t="shared" si="6"/>
        <v>1.1262641811114562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25.842528475250433</v>
      </c>
      <c r="P99" s="77">
        <f t="shared" si="6"/>
        <v>2.8295999999999948</v>
      </c>
      <c r="Q99" s="77">
        <f t="shared" si="6"/>
        <v>0.71160000000000123</v>
      </c>
      <c r="R99" s="80">
        <f t="shared" si="6"/>
        <v>0.40534225292486931</v>
      </c>
      <c r="S99" s="80">
        <f t="shared" si="6"/>
        <v>0</v>
      </c>
      <c r="T99" s="78">
        <f t="shared" si="6"/>
        <v>2.6153125000000008</v>
      </c>
      <c r="U99" s="78">
        <f t="shared" si="6"/>
        <v>1.6332925000000005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0.47236999999999996</v>
      </c>
      <c r="Z99" s="75">
        <f t="shared" si="6"/>
        <v>0</v>
      </c>
      <c r="AA99" s="117">
        <f t="shared" si="6"/>
        <v>10.663319999999995</v>
      </c>
      <c r="AB99" s="117">
        <f t="shared" si="6"/>
        <v>0</v>
      </c>
      <c r="AC99">
        <f t="shared" si="6"/>
        <v>0.45390745393743837</v>
      </c>
      <c r="AD99">
        <f t="shared" si="6"/>
        <v>47.619576447347143</v>
      </c>
      <c r="AE99">
        <f t="shared" si="6"/>
        <v>0.41130024999999998</v>
      </c>
      <c r="AG99">
        <f t="shared" si="6"/>
        <v>48.030876697347146</v>
      </c>
      <c r="AI99">
        <f t="shared" si="6"/>
        <v>0</v>
      </c>
      <c r="AJ99">
        <f t="shared" si="6"/>
        <v>0</v>
      </c>
      <c r="AK99">
        <f t="shared" si="6"/>
        <v>6.871250000000001E-2</v>
      </c>
      <c r="AL99">
        <f t="shared" si="6"/>
        <v>-1.7457049999999998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44669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14.110985277463195</v>
      </c>
      <c r="F3">
        <f>GT_Spot!Q3</f>
        <v>0</v>
      </c>
      <c r="G3">
        <f>PPCL_NG!Q3</f>
        <v>9.9600000000000009</v>
      </c>
      <c r="H3">
        <f>PPCL_Spot!Q3</f>
        <v>23.9</v>
      </c>
      <c r="I3">
        <f>Bawana_NG!Q3</f>
        <v>49.92</v>
      </c>
      <c r="J3">
        <f>Bawana_RLNG!Q3</f>
        <v>0</v>
      </c>
      <c r="K3">
        <f>Bawana_Spot!Q3</f>
        <v>79.999999999999986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716.04136104483587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111.26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17.440000000000001</v>
      </c>
      <c r="Z3" s="75">
        <f>IEX!O3</f>
        <v>0</v>
      </c>
      <c r="AA3" s="117">
        <f>STOA!I3</f>
        <v>41.15</v>
      </c>
      <c r="AB3" s="117">
        <f>-STOA!O3</f>
        <v>-20</v>
      </c>
      <c r="AC3">
        <f>SUMIF(B3:AB3,"&gt;0")*$AC$2-SUMIF(B3:AB3,"&lt;0")*($AC$2/(1-$AC$2))+SUMIF(AI3:AR3,"&gt;0")*$AC$2-SUMIF(AI3:AR3,"&lt;0")*($AC$2/(1-$AC$2))</f>
        <v>10.65090319808014</v>
      </c>
      <c r="AD3">
        <f>SUM(B3:AB3,AI3:AR3)-AC3</f>
        <v>1159.5014431242191</v>
      </c>
      <c r="AE3">
        <f>'IDT-1'!C3</f>
        <v>5.9779999999999998</v>
      </c>
      <c r="AF3" s="26"/>
      <c r="AG3">
        <f>SUM(AD3:AF3)</f>
        <v>1165.4794431242192</v>
      </c>
      <c r="AI3" s="75">
        <f>PXIL!I3</f>
        <v>0</v>
      </c>
      <c r="AJ3" s="75">
        <f>PXIL!O3</f>
        <v>0</v>
      </c>
      <c r="AK3" s="75">
        <f>RTM_IEX!I3</f>
        <v>28.33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12.71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14.110985277463195</v>
      </c>
      <c r="F4">
        <f>GT_Spot!Q4</f>
        <v>0</v>
      </c>
      <c r="G4">
        <f>PPCL_NG!Q4</f>
        <v>9.9600000000000009</v>
      </c>
      <c r="H4">
        <f>PPCL_Spot!Q4</f>
        <v>23.9</v>
      </c>
      <c r="I4">
        <f>Bawana_NG!Q4</f>
        <v>49.92</v>
      </c>
      <c r="J4">
        <f>Bawana_RLNG!Q4</f>
        <v>0</v>
      </c>
      <c r="K4">
        <f>Bawana_Spot!Q4</f>
        <v>79.999999999999986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716.03242888083594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111.59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15.59</v>
      </c>
      <c r="Z4" s="75">
        <f>IEX!O4</f>
        <v>0</v>
      </c>
      <c r="AA4" s="117">
        <f>STOA!I4</f>
        <v>41.15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10.591336595036937</v>
      </c>
      <c r="AD4">
        <f t="shared" ref="AD4:AD67" si="1">SUM(B4:AB4,AI4:AR4)-AC4</f>
        <v>1152.7920775632622</v>
      </c>
      <c r="AE4">
        <f>'IDT-1'!C4</f>
        <v>9.4290000000000003</v>
      </c>
      <c r="AF4" s="26"/>
      <c r="AG4">
        <f t="shared" ref="AG4:AG67" si="2">SUM(AD4:AF4)</f>
        <v>1162.2210775632623</v>
      </c>
      <c r="AI4" s="75">
        <f>PXIL!I4</f>
        <v>0</v>
      </c>
      <c r="AJ4" s="75">
        <f>PXIL!O4</f>
        <v>0</v>
      </c>
      <c r="AK4" s="75">
        <f>RTM_IEX!I4</f>
        <v>23.96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11.84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14.110985277463195</v>
      </c>
      <c r="F5">
        <f>GT_Spot!Q5</f>
        <v>0</v>
      </c>
      <c r="G5">
        <f>PPCL_NG!Q5</f>
        <v>9.9600000000000009</v>
      </c>
      <c r="H5">
        <f>PPCL_Spot!Q5</f>
        <v>23.9</v>
      </c>
      <c r="I5">
        <f>Bawana_NG!Q5</f>
        <v>49.92</v>
      </c>
      <c r="J5">
        <f>Bawana_RLNG!Q5</f>
        <v>0</v>
      </c>
      <c r="K5">
        <f>Bawana_Spot!Q5</f>
        <v>60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713.71203898465012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6.81</v>
      </c>
      <c r="Z5" s="75">
        <f>IEX!O5</f>
        <v>0</v>
      </c>
      <c r="AA5" s="117">
        <f>STOA!I5</f>
        <v>41.15</v>
      </c>
      <c r="AB5" s="117">
        <f>-STOA!O5</f>
        <v>-20</v>
      </c>
      <c r="AC5">
        <f t="shared" si="0"/>
        <v>10.250861163950502</v>
      </c>
      <c r="AD5">
        <f t="shared" si="1"/>
        <v>1114.4421630981626</v>
      </c>
      <c r="AE5">
        <f>'IDT-1'!C5</f>
        <v>36.341999999999999</v>
      </c>
      <c r="AF5" s="26"/>
      <c r="AG5">
        <f t="shared" si="2"/>
        <v>1150.7841630981627</v>
      </c>
      <c r="AI5" s="75">
        <f>PXIL!I5</f>
        <v>0</v>
      </c>
      <c r="AJ5" s="75">
        <f>PXIL!O5</f>
        <v>0</v>
      </c>
      <c r="AK5" s="75">
        <f>RTM_IEX!I5</f>
        <v>22.29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5.51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14.110985277463195</v>
      </c>
      <c r="F6">
        <f>GT_Spot!Q6</f>
        <v>0</v>
      </c>
      <c r="G6">
        <f>PPCL_NG!Q6</f>
        <v>9.9600000000000009</v>
      </c>
      <c r="H6">
        <f>PPCL_Spot!Q6</f>
        <v>23.9</v>
      </c>
      <c r="I6">
        <f>Bawana_NG!Q6</f>
        <v>49.92</v>
      </c>
      <c r="J6">
        <f>Bawana_RLNG!Q6</f>
        <v>0</v>
      </c>
      <c r="K6">
        <f>Bawana_Spot!Q6</f>
        <v>60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712.28014042498478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112.28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41.15</v>
      </c>
      <c r="AB6" s="117">
        <f>-STOA!O6</f>
        <v>-20</v>
      </c>
      <c r="AC6">
        <f t="shared" si="0"/>
        <v>10.015268456625449</v>
      </c>
      <c r="AD6">
        <f t="shared" si="1"/>
        <v>1087.9058572458225</v>
      </c>
      <c r="AE6">
        <f>'IDT-1'!C6</f>
        <v>56.317</v>
      </c>
      <c r="AF6" s="26"/>
      <c r="AG6">
        <f t="shared" si="2"/>
        <v>1144.2228572458225</v>
      </c>
      <c r="AI6" s="75">
        <f>PXIL!I6</f>
        <v>0</v>
      </c>
      <c r="AJ6" s="75">
        <f>PXIL!O6</f>
        <v>0</v>
      </c>
      <c r="AK6" s="75">
        <f>RTM_IEX!I6</f>
        <v>8.99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14.110985277463195</v>
      </c>
      <c r="F7">
        <f>GT_Spot!Q7</f>
        <v>0</v>
      </c>
      <c r="G7">
        <f>PPCL_NG!Q7</f>
        <v>9.9600000000000009</v>
      </c>
      <c r="H7">
        <f>PPCL_Spot!Q7</f>
        <v>23.9</v>
      </c>
      <c r="I7">
        <f>Bawana_NG!Q7</f>
        <v>49.92</v>
      </c>
      <c r="J7">
        <f>Bawana_RLNG!Q7</f>
        <v>0</v>
      </c>
      <c r="K7">
        <f>Bawana_Spot!Q7</f>
        <v>60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711.00398077190539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112.29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2.39</v>
      </c>
      <c r="Z7" s="75">
        <f>IEX!O7</f>
        <v>0</v>
      </c>
      <c r="AA7" s="117">
        <f>STOA!I7</f>
        <v>41.15</v>
      </c>
      <c r="AB7" s="117">
        <f>-STOA!O7</f>
        <v>-20</v>
      </c>
      <c r="AC7">
        <f t="shared" si="0"/>
        <v>9.9691022516783523</v>
      </c>
      <c r="AD7">
        <f t="shared" si="1"/>
        <v>1082.7058637976904</v>
      </c>
      <c r="AE7">
        <f>'IDT-1'!C7</f>
        <v>30.285</v>
      </c>
      <c r="AF7" s="26"/>
      <c r="AG7">
        <f t="shared" si="2"/>
        <v>1112.9908637976905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2.62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14.110985277463195</v>
      </c>
      <c r="F8">
        <f>GT_Spot!Q8</f>
        <v>0</v>
      </c>
      <c r="G8">
        <f>PPCL_NG!Q8</f>
        <v>9.9600000000000009</v>
      </c>
      <c r="H8">
        <f>PPCL_Spot!Q8</f>
        <v>23.9</v>
      </c>
      <c r="I8">
        <f>Bawana_NG!Q8</f>
        <v>49.92</v>
      </c>
      <c r="J8">
        <f>Bawana_RLNG!Q8</f>
        <v>0</v>
      </c>
      <c r="K8">
        <f>Bawana_Spot!Q8</f>
        <v>60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701.82892952590544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112.15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41.15</v>
      </c>
      <c r="AB8" s="117">
        <f>-STOA!O8</f>
        <v>-20</v>
      </c>
      <c r="AC8">
        <f t="shared" si="0"/>
        <v>10.064994988768433</v>
      </c>
      <c r="AD8">
        <f t="shared" si="1"/>
        <v>1043.2849198146002</v>
      </c>
      <c r="AE8">
        <f>'IDT-1'!C8</f>
        <v>56.345999999999997</v>
      </c>
      <c r="AF8" s="26"/>
      <c r="AG8">
        <f t="shared" si="2"/>
        <v>1099.6309198146002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14.110985277463195</v>
      </c>
      <c r="F9">
        <f>GT_Spot!Q9</f>
        <v>0</v>
      </c>
      <c r="G9">
        <f>PPCL_NG!Q9</f>
        <v>9.9600000000000009</v>
      </c>
      <c r="H9">
        <f>PPCL_Spot!Q9</f>
        <v>23.477205094631593</v>
      </c>
      <c r="I9">
        <f>Bawana_NG!Q9</f>
        <v>49.92</v>
      </c>
      <c r="J9">
        <f>Bawana_RLNG!Q9</f>
        <v>0</v>
      </c>
      <c r="K9">
        <f>Bawana_Spot!Q9</f>
        <v>29.999999999999996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695.88279231990543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107.83000000000001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41.15</v>
      </c>
      <c r="AB9" s="117">
        <f>-STOA!O9</f>
        <v>-20</v>
      </c>
      <c r="AC9">
        <f t="shared" si="0"/>
        <v>9.7335667687549776</v>
      </c>
      <c r="AD9">
        <f t="shared" si="1"/>
        <v>999.92741592324535</v>
      </c>
      <c r="AE9">
        <f>'IDT-1'!C9</f>
        <v>50</v>
      </c>
      <c r="AF9" s="26"/>
      <c r="AG9">
        <f t="shared" si="2"/>
        <v>1049.9274159232455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11.351164111300399</v>
      </c>
      <c r="F10">
        <f>GT_Spot!Q10</f>
        <v>0</v>
      </c>
      <c r="G10">
        <f>PPCL_NG!Q10</f>
        <v>9.9600000000000009</v>
      </c>
      <c r="H10">
        <f>PPCL_Spot!Q10</f>
        <v>19.559999999999999</v>
      </c>
      <c r="I10">
        <f>Bawana_NG!Q10</f>
        <v>49.92</v>
      </c>
      <c r="J10">
        <f>Bawana_RLNG!Q10</f>
        <v>0</v>
      </c>
      <c r="K10">
        <f>Bawana_Spot!Q10</f>
        <v>29.999999999999996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692.89885264390534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108.2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41.15</v>
      </c>
      <c r="AB10" s="117">
        <f>-STOA!O10</f>
        <v>-20</v>
      </c>
      <c r="AC10">
        <f t="shared" si="0"/>
        <v>9.4032186978897165</v>
      </c>
      <c r="AD10">
        <f t="shared" si="1"/>
        <v>1018.9667980573161</v>
      </c>
      <c r="AE10">
        <f>'IDT-1'!C10</f>
        <v>35</v>
      </c>
      <c r="AF10" s="26"/>
      <c r="AG10">
        <f t="shared" si="2"/>
        <v>1053.9667980573161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11.351164111300399</v>
      </c>
      <c r="F11">
        <f>GT_Spot!Q11</f>
        <v>0</v>
      </c>
      <c r="G11">
        <f>PPCL_NG!Q11</f>
        <v>9.9600000000000009</v>
      </c>
      <c r="H11">
        <f>PPCL_Spot!Q11</f>
        <v>19.559999999999999</v>
      </c>
      <c r="I11">
        <f>Bawana_NG!Q11</f>
        <v>49.92</v>
      </c>
      <c r="J11">
        <f>Bawana_RLNG!Q11</f>
        <v>0</v>
      </c>
      <c r="K11">
        <f>Bawana_Spot!Q11</f>
        <v>29.999999999999996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695.43739529869708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108.33000000000001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41.15</v>
      </c>
      <c r="AB11" s="117">
        <f>-STOA!O11</f>
        <v>-20</v>
      </c>
      <c r="AC11">
        <f t="shared" si="0"/>
        <v>9.4267018732518846</v>
      </c>
      <c r="AD11">
        <f t="shared" si="1"/>
        <v>1021.6118575367457</v>
      </c>
      <c r="AE11">
        <f>'IDT-1'!C11</f>
        <v>15</v>
      </c>
      <c r="AF11" s="26"/>
      <c r="AG11">
        <f t="shared" si="2"/>
        <v>1036.6118575367457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12.637142047065495</v>
      </c>
      <c r="F12">
        <f>GT_Spot!Q12</f>
        <v>0</v>
      </c>
      <c r="G12">
        <f>PPCL_NG!Q12</f>
        <v>9.9600000000000009</v>
      </c>
      <c r="H12">
        <f>PPCL_Spot!Q12</f>
        <v>23.477205094631593</v>
      </c>
      <c r="I12">
        <f>Bawana_NG!Q12</f>
        <v>49.92</v>
      </c>
      <c r="J12">
        <f>Bawana_RLNG!Q12</f>
        <v>0</v>
      </c>
      <c r="K12">
        <f>Bawana_Spot!Q12</f>
        <v>60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694.86871306311355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108.54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0.64</v>
      </c>
      <c r="AB12" s="117">
        <f>-STOA!O12</f>
        <v>-20</v>
      </c>
      <c r="AC12">
        <f t="shared" si="0"/>
        <v>9.3768454802462422</v>
      </c>
      <c r="AD12">
        <f t="shared" si="1"/>
        <v>1015.9962147245645</v>
      </c>
      <c r="AE12">
        <f>'IDT-1'!C12</f>
        <v>0</v>
      </c>
      <c r="AF12" s="26"/>
      <c r="AG12">
        <f t="shared" si="2"/>
        <v>1015.9962147245645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12.637142047065495</v>
      </c>
      <c r="F13">
        <f>GT_Spot!Q13</f>
        <v>0</v>
      </c>
      <c r="G13">
        <f>PPCL_NG!Q13</f>
        <v>9.9600000000000009</v>
      </c>
      <c r="H13">
        <f>PPCL_Spot!Q13</f>
        <v>23.477205094631593</v>
      </c>
      <c r="I13">
        <f>Bawana_NG!Q13</f>
        <v>49.92</v>
      </c>
      <c r="J13">
        <f>Bawana_RLNG!Q13</f>
        <v>0</v>
      </c>
      <c r="K13">
        <f>Bawana_Spot!Q13</f>
        <v>60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705.96962172790529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108.66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0.64</v>
      </c>
      <c r="AB13" s="117">
        <f>-STOA!O13</f>
        <v>-20</v>
      </c>
      <c r="AC13">
        <f t="shared" si="0"/>
        <v>9.4755894764964061</v>
      </c>
      <c r="AD13">
        <f t="shared" si="1"/>
        <v>1027.1183793931059</v>
      </c>
      <c r="AE13">
        <f>'IDT-1'!C13</f>
        <v>0</v>
      </c>
      <c r="AF13" s="26"/>
      <c r="AG13">
        <f t="shared" si="2"/>
        <v>1027.1183793931059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9.916998294485504</v>
      </c>
      <c r="F14">
        <f>GT_Spot!Q14</f>
        <v>0</v>
      </c>
      <c r="G14">
        <f>PPCL_NG!Q14</f>
        <v>9.9600000000000009</v>
      </c>
      <c r="H14">
        <f>PPCL_Spot!Q14</f>
        <v>16.96</v>
      </c>
      <c r="I14">
        <f>Bawana_NG!Q14</f>
        <v>49.92</v>
      </c>
      <c r="J14">
        <f>Bawana_RLNG!Q14</f>
        <v>0</v>
      </c>
      <c r="K14">
        <f>Bawana_Spot!Q14</f>
        <v>25.002075894710618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705.99252820990523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103.53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0.64</v>
      </c>
      <c r="AB14" s="117">
        <f>-STOA!O14</f>
        <v>-20</v>
      </c>
      <c r="AC14">
        <f t="shared" si="0"/>
        <v>9.0413766515559981</v>
      </c>
      <c r="AD14">
        <f t="shared" si="1"/>
        <v>978.21022574754534</v>
      </c>
      <c r="AE14">
        <f>'IDT-1'!C14</f>
        <v>0</v>
      </c>
      <c r="AF14" s="26"/>
      <c r="AG14">
        <f t="shared" si="2"/>
        <v>978.21022574754534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12.637142047065495</v>
      </c>
      <c r="F15">
        <f>GT_Spot!Q15</f>
        <v>0</v>
      </c>
      <c r="G15">
        <f>PPCL_NG!Q15</f>
        <v>9.9600000000000009</v>
      </c>
      <c r="H15">
        <f>PPCL_Spot!Q15</f>
        <v>24.317204918974834</v>
      </c>
      <c r="I15">
        <f>Bawana_NG!Q15</f>
        <v>49.92</v>
      </c>
      <c r="J15">
        <f>Bawana_RLNG!Q15</f>
        <v>0</v>
      </c>
      <c r="K15">
        <f>Bawana_Spot!Q15</f>
        <v>39.996975425330817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709.94013986400489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103.33000000000001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-20</v>
      </c>
      <c r="AC15">
        <f t="shared" si="0"/>
        <v>9.2949914182912163</v>
      </c>
      <c r="AD15">
        <f t="shared" si="1"/>
        <v>1006.776470837085</v>
      </c>
      <c r="AE15">
        <f>'IDT-1'!C15</f>
        <v>0</v>
      </c>
      <c r="AF15" s="26"/>
      <c r="AG15">
        <f t="shared" si="2"/>
        <v>1006.776470837085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7.3613215608088867</v>
      </c>
      <c r="F16">
        <f>GT_Spot!Q16</f>
        <v>0</v>
      </c>
      <c r="G16">
        <f>PPCL_NG!Q16</f>
        <v>9.9600000000000009</v>
      </c>
      <c r="H16">
        <f>PPCL_Spot!Q16</f>
        <v>9.2911060840576258</v>
      </c>
      <c r="I16">
        <f>Bawana_NG!Q16</f>
        <v>49.92</v>
      </c>
      <c r="J16">
        <f>Bawana_RLNG!Q16</f>
        <v>0</v>
      </c>
      <c r="K16">
        <f>Bawana_Spot!Q16</f>
        <v>25.002075894710618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709.93236035200493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103.62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-20</v>
      </c>
      <c r="AC16">
        <f t="shared" si="0"/>
        <v>8.9868629526898278</v>
      </c>
      <c r="AD16">
        <f t="shared" si="1"/>
        <v>972.07000093889224</v>
      </c>
      <c r="AE16">
        <f>'IDT-1'!C16</f>
        <v>0</v>
      </c>
      <c r="AF16" s="26"/>
      <c r="AG16">
        <f t="shared" si="2"/>
        <v>972.07000093889224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7.3613215608088867</v>
      </c>
      <c r="F17">
        <f>GT_Spot!Q17</f>
        <v>0</v>
      </c>
      <c r="G17">
        <f>PPCL_NG!Q17</f>
        <v>9.9600000000000009</v>
      </c>
      <c r="H17">
        <f>PPCL_Spot!Q17</f>
        <v>9.2911060840576258</v>
      </c>
      <c r="I17">
        <f>Bawana_NG!Q17</f>
        <v>49.92</v>
      </c>
      <c r="J17">
        <f>Bawana_RLNG!Q17</f>
        <v>0</v>
      </c>
      <c r="K17">
        <f>Bawana_Spot!Q17</f>
        <v>25.002075894710618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710.35713499806081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103.88000000000001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</v>
      </c>
      <c r="AA17" s="117">
        <f>STOA!I17</f>
        <v>0.64</v>
      </c>
      <c r="AB17" s="117">
        <f>-STOA!O17</f>
        <v>-20</v>
      </c>
      <c r="AC17">
        <f t="shared" si="0"/>
        <v>9.1260608824080496</v>
      </c>
      <c r="AD17">
        <f t="shared" si="1"/>
        <v>957.6155776552298</v>
      </c>
      <c r="AE17">
        <f>'IDT-1'!C17</f>
        <v>0</v>
      </c>
      <c r="AF17" s="26"/>
      <c r="AG17">
        <f t="shared" si="2"/>
        <v>957.6155776552298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7.3613215608088867</v>
      </c>
      <c r="F18">
        <f>GT_Spot!Q18</f>
        <v>0</v>
      </c>
      <c r="G18">
        <f>PPCL_NG!Q18</f>
        <v>9.9600000000000009</v>
      </c>
      <c r="H18">
        <f>PPCL_Spot!Q18</f>
        <v>9.2911060840576258</v>
      </c>
      <c r="I18">
        <f>Bawana_NG!Q18</f>
        <v>49.92</v>
      </c>
      <c r="J18">
        <f>Bawana_RLNG!Q18</f>
        <v>0</v>
      </c>
      <c r="K18">
        <f>Bawana_Spot!Q18</f>
        <v>34.997249508840866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711.1552418311785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104.22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-35</v>
      </c>
      <c r="AA18" s="117">
        <f>STOA!I18</f>
        <v>0.64</v>
      </c>
      <c r="AB18" s="117">
        <f>-STOA!O18</f>
        <v>-20</v>
      </c>
      <c r="AC18">
        <f t="shared" si="0"/>
        <v>9.4015963007877392</v>
      </c>
      <c r="AD18">
        <f t="shared" si="1"/>
        <v>948.47332268409809</v>
      </c>
      <c r="AE18">
        <f>'IDT-1'!C18</f>
        <v>0</v>
      </c>
      <c r="AF18" s="26"/>
      <c r="AG18">
        <f t="shared" si="2"/>
        <v>948.47332268409809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7.3613215608088867</v>
      </c>
      <c r="F19">
        <f>GT_Spot!Q19</f>
        <v>0</v>
      </c>
      <c r="G19">
        <f>PPCL_NG!Q19</f>
        <v>9.9600000000000009</v>
      </c>
      <c r="H19">
        <f>PPCL_Spot!Q19</f>
        <v>9.2911060840576258</v>
      </c>
      <c r="I19">
        <f>Bawana_NG!Q19</f>
        <v>49.92</v>
      </c>
      <c r="J19">
        <f>Bawana_RLNG!Q19</f>
        <v>0</v>
      </c>
      <c r="K19">
        <f>Bawana_Spot!Q19</f>
        <v>39.997183693585853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707.36010889755983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104.08000000000001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-20</v>
      </c>
      <c r="AC19">
        <f t="shared" si="0"/>
        <v>9.1002320885208139</v>
      </c>
      <c r="AD19">
        <f t="shared" si="1"/>
        <v>984.83948814749147</v>
      </c>
      <c r="AE19">
        <f>'IDT-1'!C19</f>
        <v>-45</v>
      </c>
      <c r="AF19" s="26"/>
      <c r="AG19">
        <f t="shared" si="2"/>
        <v>939.83948814749147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7.3613215608088867</v>
      </c>
      <c r="F20">
        <f>GT_Spot!Q20</f>
        <v>0</v>
      </c>
      <c r="G20">
        <f>PPCL_NG!Q20</f>
        <v>9.9600000000000009</v>
      </c>
      <c r="H20">
        <f>PPCL_Spot!Q20</f>
        <v>9.2911060840576258</v>
      </c>
      <c r="I20">
        <f>Bawana_NG!Q20</f>
        <v>49.92</v>
      </c>
      <c r="J20">
        <f>Bawana_RLNG!Q20</f>
        <v>0</v>
      </c>
      <c r="K20">
        <f>Bawana_Spot!Q20</f>
        <v>23.398050162486459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711.43129760555973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108.64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</v>
      </c>
      <c r="AA20" s="117">
        <f>STOA!I20</f>
        <v>0.64</v>
      </c>
      <c r="AB20" s="117">
        <f>-STOA!O20</f>
        <v>-20</v>
      </c>
      <c r="AC20">
        <f t="shared" si="0"/>
        <v>9.1632860869104693</v>
      </c>
      <c r="AD20">
        <f t="shared" si="1"/>
        <v>961.80848932600225</v>
      </c>
      <c r="AE20">
        <f>'IDT-1'!C20</f>
        <v>-49.533000000000001</v>
      </c>
      <c r="AF20" s="26"/>
      <c r="AG20">
        <f t="shared" si="2"/>
        <v>912.27548932600223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7.3613215608088867</v>
      </c>
      <c r="F21">
        <f>GT_Spot!Q21</f>
        <v>0</v>
      </c>
      <c r="G21">
        <f>PPCL_NG!Q21</f>
        <v>9.9600000000000009</v>
      </c>
      <c r="H21">
        <f>PPCL_Spot!Q21</f>
        <v>9.3000000000000007</v>
      </c>
      <c r="I21">
        <f>Bawana_NG!Q21</f>
        <v>49.92</v>
      </c>
      <c r="J21">
        <f>Bawana_RLNG!Q21</f>
        <v>0</v>
      </c>
      <c r="K21">
        <f>Bawana_Spot!Q21</f>
        <v>23.398050162486459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721.85671948822267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108.87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</v>
      </c>
      <c r="AA21" s="117">
        <f>STOA!I21</f>
        <v>0.64</v>
      </c>
      <c r="AB21" s="117">
        <f>-STOA!O21</f>
        <v>-20</v>
      </c>
      <c r="AC21">
        <f t="shared" si="0"/>
        <v>9.3459133411601485</v>
      </c>
      <c r="AD21">
        <f t="shared" si="1"/>
        <v>962.29017787035787</v>
      </c>
      <c r="AE21">
        <f>'IDT-1'!C21</f>
        <v>-37.679000000000002</v>
      </c>
      <c r="AF21" s="26"/>
      <c r="AG21">
        <f t="shared" si="2"/>
        <v>924.61117787035789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7.3613215608088867</v>
      </c>
      <c r="F22">
        <f>GT_Spot!Q22</f>
        <v>0</v>
      </c>
      <c r="G22">
        <f>PPCL_NG!Q22</f>
        <v>9.9600000000000009</v>
      </c>
      <c r="H22">
        <f>PPCL_Spot!Q22</f>
        <v>7.76</v>
      </c>
      <c r="I22">
        <f>Bawana_NG!Q22</f>
        <v>49.92</v>
      </c>
      <c r="J22">
        <f>Bawana_RLNG!Q22</f>
        <v>0</v>
      </c>
      <c r="K22">
        <f>Bawana_Spot!Q22</f>
        <v>23.398050162486459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733.74157293533369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108.76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-45</v>
      </c>
      <c r="AA22" s="117">
        <f>STOA!I22</f>
        <v>0.64</v>
      </c>
      <c r="AB22" s="117">
        <f>-STOA!O22</f>
        <v>-20</v>
      </c>
      <c r="AC22">
        <f t="shared" si="0"/>
        <v>9.613542601938633</v>
      </c>
      <c r="AD22">
        <f t="shared" si="1"/>
        <v>952.25740205669047</v>
      </c>
      <c r="AE22">
        <f>'IDT-1'!C22</f>
        <v>-32.176000000000002</v>
      </c>
      <c r="AF22" s="26"/>
      <c r="AG22">
        <f t="shared" si="2"/>
        <v>920.08140205669042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6.0805246649558029</v>
      </c>
      <c r="F23">
        <f>GT_Spot!Q23</f>
        <v>0</v>
      </c>
      <c r="G23">
        <f>PPCL_NG!Q23</f>
        <v>9.9600000000000009</v>
      </c>
      <c r="H23">
        <f>PPCL_Spot!Q23</f>
        <v>8.57</v>
      </c>
      <c r="I23">
        <f>Bawana_NG!Q23</f>
        <v>49.92</v>
      </c>
      <c r="J23">
        <f>Bawana_RLNG!Q23</f>
        <v>0</v>
      </c>
      <c r="K23">
        <f>Bawana_Spot!Q23</f>
        <v>23.398050162486459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737.35559811841313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109.26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-75</v>
      </c>
      <c r="AA23" s="117">
        <f>STOA!I23</f>
        <v>0.64</v>
      </c>
      <c r="AB23" s="117">
        <f>-STOA!O23</f>
        <v>-20</v>
      </c>
      <c r="AC23">
        <f t="shared" si="0"/>
        <v>9.9563374741430621</v>
      </c>
      <c r="AD23">
        <f t="shared" si="1"/>
        <v>920.55783547171234</v>
      </c>
      <c r="AE23">
        <f>'IDT-1'!C23</f>
        <v>-4.657</v>
      </c>
      <c r="AF23" s="26"/>
      <c r="AG23">
        <f t="shared" si="2"/>
        <v>915.9008354717123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6.0805246649558029</v>
      </c>
      <c r="F24">
        <f>GT_Spot!Q24</f>
        <v>0</v>
      </c>
      <c r="G24">
        <f>PPCL_NG!Q24</f>
        <v>9.9600000000000009</v>
      </c>
      <c r="H24">
        <f>PPCL_Spot!Q24</f>
        <v>8.57</v>
      </c>
      <c r="I24">
        <f>Bawana_NG!Q24</f>
        <v>49.92</v>
      </c>
      <c r="J24">
        <f>Bawana_RLNG!Q24</f>
        <v>0</v>
      </c>
      <c r="K24">
        <f>Bawana_Spot!Q24</f>
        <v>23.398050162486459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746.20289538441307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115.21000000000001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-80</v>
      </c>
      <c r="AA24" s="117">
        <f>STOA!I24</f>
        <v>0.64</v>
      </c>
      <c r="AB24" s="117">
        <f>-STOA!O24</f>
        <v>-20</v>
      </c>
      <c r="AC24">
        <f t="shared" si="0"/>
        <v>10.308506878138742</v>
      </c>
      <c r="AD24">
        <f t="shared" si="1"/>
        <v>910.00296333371648</v>
      </c>
      <c r="AE24">
        <f>'IDT-1'!C24</f>
        <v>-3.387</v>
      </c>
      <c r="AF24" s="26"/>
      <c r="AG24">
        <f t="shared" si="2"/>
        <v>906.61596333371654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6.0805246649558029</v>
      </c>
      <c r="F25">
        <f>GT_Spot!Q25</f>
        <v>0</v>
      </c>
      <c r="G25">
        <f>PPCL_NG!Q25</f>
        <v>9.9600000000000009</v>
      </c>
      <c r="H25">
        <f>PPCL_Spot!Q25</f>
        <v>8.57</v>
      </c>
      <c r="I25">
        <f>Bawana_NG!Q25</f>
        <v>49.92</v>
      </c>
      <c r="J25">
        <f>Bawana_RLNG!Q25</f>
        <v>0</v>
      </c>
      <c r="K25">
        <f>Bawana_Spot!Q25</f>
        <v>20.21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754.99097026441302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115.12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-95</v>
      </c>
      <c r="AA25" s="117">
        <f>STOA!I25</f>
        <v>0.64</v>
      </c>
      <c r="AB25" s="117">
        <f>-STOA!O25</f>
        <v>-20</v>
      </c>
      <c r="AC25">
        <f t="shared" si="0"/>
        <v>10.445776370874816</v>
      </c>
      <c r="AD25">
        <f t="shared" si="1"/>
        <v>905.3757185584941</v>
      </c>
      <c r="AE25">
        <f>'IDT-1'!C25</f>
        <v>0</v>
      </c>
      <c r="AF25" s="26"/>
      <c r="AG25">
        <f t="shared" si="2"/>
        <v>905.3757185584941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6.0805246649558029</v>
      </c>
      <c r="F26">
        <f>GT_Spot!Q26</f>
        <v>0</v>
      </c>
      <c r="G26">
        <f>PPCL_NG!Q26</f>
        <v>9.9600000000000009</v>
      </c>
      <c r="H26">
        <f>PPCL_Spot!Q26</f>
        <v>8.3800000000000008</v>
      </c>
      <c r="I26">
        <f>Bawana_NG!Q26</f>
        <v>49.92</v>
      </c>
      <c r="J26">
        <f>Bawana_RLNG!Q26</f>
        <v>0</v>
      </c>
      <c r="K26">
        <f>Bawana_Spot!Q26</f>
        <v>23.398050162486459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767.00980855841306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115.09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-100</v>
      </c>
      <c r="AA26" s="117">
        <f>STOA!I26</f>
        <v>0.64</v>
      </c>
      <c r="AB26" s="117">
        <f>-STOA!O26</f>
        <v>-20</v>
      </c>
      <c r="AC26">
        <f t="shared" si="0"/>
        <v>10.639807881947265</v>
      </c>
      <c r="AD26">
        <f t="shared" si="1"/>
        <v>913.16857550390807</v>
      </c>
      <c r="AE26">
        <f>'IDT-1'!C26</f>
        <v>0</v>
      </c>
      <c r="AF26" s="26"/>
      <c r="AG26">
        <f t="shared" si="2"/>
        <v>913.16857550390807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7.3613215608088867</v>
      </c>
      <c r="F27">
        <f>GT_Spot!Q27</f>
        <v>0</v>
      </c>
      <c r="G27">
        <f>PPCL_NG!Q27</f>
        <v>9.9600000000000009</v>
      </c>
      <c r="H27">
        <f>PPCL_Spot!Q27</f>
        <v>9.85</v>
      </c>
      <c r="I27">
        <f>Bawana_NG!Q27</f>
        <v>49.92</v>
      </c>
      <c r="J27">
        <f>Bawana_RLNG!Q27</f>
        <v>0</v>
      </c>
      <c r="K27">
        <f>Bawana_Spot!Q27</f>
        <v>23.398050162486459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765.08928222392626</v>
      </c>
      <c r="P27" s="77">
        <v>68.180000000000007</v>
      </c>
      <c r="Q27" s="77">
        <v>17.149999999999999</v>
      </c>
      <c r="R27" s="80">
        <v>0</v>
      </c>
      <c r="S27" s="80">
        <v>0</v>
      </c>
      <c r="T27" s="78">
        <f>SUMPRODUCT(LTA!F27:AJ27,LTA!F$101:AJ$101,LTA!F$104:AJ$104)</f>
        <v>0.02</v>
      </c>
      <c r="U27" s="78">
        <f>SUMPRODUCT(LTA!F27:AJ27,LTA!F$102:AJ$102,LTA!F$104:AJ$104)</f>
        <v>115.32000000000001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0.64</v>
      </c>
      <c r="AB27" s="117">
        <f>-STOA!O27</f>
        <v>-20</v>
      </c>
      <c r="AC27">
        <f t="shared" si="0"/>
        <v>10.853511195897781</v>
      </c>
      <c r="AD27">
        <f t="shared" si="1"/>
        <v>891.03514275132375</v>
      </c>
      <c r="AE27">
        <f>'IDT-1'!C27</f>
        <v>0</v>
      </c>
      <c r="AF27" s="26"/>
      <c r="AG27">
        <f t="shared" si="2"/>
        <v>891.03514275132375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7.3613215608088867</v>
      </c>
      <c r="F28">
        <f>GT_Spot!Q28</f>
        <v>0</v>
      </c>
      <c r="G28">
        <f>PPCL_NG!Q28</f>
        <v>9.9600000000000009</v>
      </c>
      <c r="H28">
        <f>PPCL_Spot!Q28</f>
        <v>9.7188698988489719</v>
      </c>
      <c r="I28">
        <f>Bawana_NG!Q28</f>
        <v>49.92</v>
      </c>
      <c r="J28">
        <f>Bawana_RLNG!Q28</f>
        <v>0</v>
      </c>
      <c r="K28">
        <f>Bawana_Spot!Q28</f>
        <v>23.398050162486459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763.53892870792629</v>
      </c>
      <c r="P28" s="77">
        <v>68.180000000000007</v>
      </c>
      <c r="Q28" s="77">
        <v>17.149999999999999</v>
      </c>
      <c r="R28" s="80">
        <v>0.28264150943396221</v>
      </c>
      <c r="S28" s="80">
        <v>0</v>
      </c>
      <c r="T28" s="78">
        <f>SUMPRODUCT(LTA!F28:AJ28,LTA!F$101:AJ$101,LTA!F$104:AJ$104)</f>
        <v>0.32</v>
      </c>
      <c r="U28" s="78">
        <f>SUMPRODUCT(LTA!F28:AJ28,LTA!F$102:AJ$102,LTA!F$104:AJ$104)</f>
        <v>115.54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0.64</v>
      </c>
      <c r="AB28" s="117">
        <f>-STOA!O28</f>
        <v>-20</v>
      </c>
      <c r="AC28">
        <f t="shared" si="0"/>
        <v>10.490652284462056</v>
      </c>
      <c r="AD28">
        <f t="shared" si="1"/>
        <v>930.51915955504251</v>
      </c>
      <c r="AE28">
        <f>'IDT-1'!C28</f>
        <v>0</v>
      </c>
      <c r="AF28" s="26"/>
      <c r="AG28">
        <f t="shared" si="2"/>
        <v>930.51915955504251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7.3613215608088867</v>
      </c>
      <c r="F29">
        <f>GT_Spot!Q29</f>
        <v>0</v>
      </c>
      <c r="G29">
        <f>PPCL_NG!Q29</f>
        <v>9.9600000000000009</v>
      </c>
      <c r="H29">
        <f>PPCL_Spot!Q29</f>
        <v>9.7188698988489719</v>
      </c>
      <c r="I29">
        <f>Bawana_NG!Q29</f>
        <v>49.92</v>
      </c>
      <c r="J29">
        <f>Bawana_RLNG!Q29</f>
        <v>0</v>
      </c>
      <c r="K29">
        <f>Bawana_Spot!Q29</f>
        <v>23.398050162486459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757.74812037592631</v>
      </c>
      <c r="P29" s="77">
        <v>68.180000000000007</v>
      </c>
      <c r="Q29" s="77">
        <v>17.149999999999999</v>
      </c>
      <c r="R29" s="80">
        <v>3.4900000000000007</v>
      </c>
      <c r="S29" s="80">
        <v>0</v>
      </c>
      <c r="T29" s="78">
        <f>SUMPRODUCT(LTA!F29:AJ29,LTA!F$101:AJ$101,LTA!F$104:AJ$104)</f>
        <v>1.27</v>
      </c>
      <c r="U29" s="78">
        <f>SUMPRODUCT(LTA!F29:AJ29,LTA!F$102:AJ$102,LTA!F$104:AJ$104)</f>
        <v>115.55000000000001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0.94</v>
      </c>
      <c r="AB29" s="117">
        <f>-STOA!O29</f>
        <v>-20</v>
      </c>
      <c r="AC29">
        <f t="shared" si="0"/>
        <v>10.567787201079389</v>
      </c>
      <c r="AD29">
        <f t="shared" si="1"/>
        <v>919.11857479699131</v>
      </c>
      <c r="AE29">
        <f>'IDT-1'!C29</f>
        <v>0</v>
      </c>
      <c r="AF29" s="26"/>
      <c r="AG29">
        <f t="shared" si="2"/>
        <v>919.11857479699131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7.5675166297117524</v>
      </c>
      <c r="F30">
        <f>GT_Spot!Q30</f>
        <v>0</v>
      </c>
      <c r="G30">
        <f>PPCL_NG!Q30</f>
        <v>9.9600000000000009</v>
      </c>
      <c r="H30">
        <f>PPCL_Spot!Q30</f>
        <v>9.7188698988489719</v>
      </c>
      <c r="I30">
        <f>Bawana_NG!Q30</f>
        <v>49.92</v>
      </c>
      <c r="J30">
        <f>Bawana_RLNG!Q30</f>
        <v>0</v>
      </c>
      <c r="K30">
        <f>Bawana_Spot!Q30</f>
        <v>23.398050162486459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748.84137364792616</v>
      </c>
      <c r="P30" s="77">
        <v>68.180000000000007</v>
      </c>
      <c r="Q30" s="77">
        <v>17.149999999999999</v>
      </c>
      <c r="R30" s="80">
        <v>9.2200000000000006</v>
      </c>
      <c r="S30" s="80">
        <v>0</v>
      </c>
      <c r="T30" s="78">
        <f>SUMPRODUCT(LTA!F30:AJ30,LTA!F$101:AJ$101,LTA!F$104:AJ$104)</f>
        <v>3.3</v>
      </c>
      <c r="U30" s="78">
        <f>SUMPRODUCT(LTA!F30:AJ30,LTA!F$102:AJ$102,LTA!F$104:AJ$104)</f>
        <v>115.57000000000001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-115</v>
      </c>
      <c r="AA30" s="117">
        <f>STOA!I30</f>
        <v>1.24</v>
      </c>
      <c r="AB30" s="117">
        <f>-STOA!O30</f>
        <v>-20</v>
      </c>
      <c r="AC30">
        <f t="shared" si="0"/>
        <v>10.562326346479335</v>
      </c>
      <c r="AD30">
        <f t="shared" si="1"/>
        <v>918.5034839924939</v>
      </c>
      <c r="AE30">
        <f>'IDT-1'!C30</f>
        <v>0</v>
      </c>
      <c r="AF30" s="26"/>
      <c r="AG30">
        <f t="shared" si="2"/>
        <v>918.5034839924939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7.3613215608088867</v>
      </c>
      <c r="F31">
        <f>GT_Spot!Q31</f>
        <v>0</v>
      </c>
      <c r="G31">
        <f>PPCL_NG!Q31</f>
        <v>9.9600000000000009</v>
      </c>
      <c r="H31">
        <f>PPCL_Spot!Q31</f>
        <v>9.7188698988489719</v>
      </c>
      <c r="I31">
        <f>Bawana_NG!Q31</f>
        <v>49.92</v>
      </c>
      <c r="J31">
        <f>Bawana_RLNG!Q31</f>
        <v>0</v>
      </c>
      <c r="K31">
        <f>Bawana_Spot!Q31</f>
        <v>20.000000000000004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743.56553939392631</v>
      </c>
      <c r="P31" s="77">
        <v>68.180000000000007</v>
      </c>
      <c r="Q31" s="77">
        <v>17.149999999999999</v>
      </c>
      <c r="R31" s="80">
        <v>17.229999999999997</v>
      </c>
      <c r="S31" s="80">
        <v>0</v>
      </c>
      <c r="T31" s="78">
        <f>SUMPRODUCT(LTA!F31:AJ31,LTA!F$101:AJ$101,LTA!F$104:AJ$104)</f>
        <v>8.86</v>
      </c>
      <c r="U31" s="78">
        <f>SUMPRODUCT(LTA!F31:AJ31,LTA!F$102:AJ$102,LTA!F$104:AJ$104)</f>
        <v>117.86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1.54</v>
      </c>
      <c r="AB31" s="117">
        <f>-STOA!O31</f>
        <v>-20</v>
      </c>
      <c r="AC31">
        <f t="shared" si="0"/>
        <v>10.937124110284744</v>
      </c>
      <c r="AD31">
        <f t="shared" si="1"/>
        <v>890.40860674329917</v>
      </c>
      <c r="AE31">
        <f>'IDT-1'!C31</f>
        <v>0</v>
      </c>
      <c r="AF31" s="26"/>
      <c r="AG31">
        <f t="shared" si="2"/>
        <v>890.40860674329917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7.1098575498575514</v>
      </c>
      <c r="F32">
        <f>GT_Spot!Q32</f>
        <v>0</v>
      </c>
      <c r="G32">
        <f>PPCL_NG!Q32</f>
        <v>9.9600000000000009</v>
      </c>
      <c r="H32">
        <f>PPCL_Spot!Q32</f>
        <v>9.7188698988489719</v>
      </c>
      <c r="I32">
        <f>Bawana_NG!Q32</f>
        <v>49.92</v>
      </c>
      <c r="J32">
        <f>Bawana_RLNG!Q32</f>
        <v>0</v>
      </c>
      <c r="K32">
        <f>Bawana_Spot!Q32</f>
        <v>23.398050162486459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733.23310869992633</v>
      </c>
      <c r="P32" s="77">
        <v>68.180000000000007</v>
      </c>
      <c r="Q32" s="77">
        <v>17.149999999999999</v>
      </c>
      <c r="R32" s="80">
        <v>23.75</v>
      </c>
      <c r="S32" s="80">
        <v>0</v>
      </c>
      <c r="T32" s="78">
        <f>SUMPRODUCT(LTA!F32:AJ32,LTA!F$101:AJ$101,LTA!F$104:AJ$104)</f>
        <v>17.100000000000001</v>
      </c>
      <c r="U32" s="78">
        <f>SUMPRODUCT(LTA!F32:AJ32,LTA!F$102:AJ$102,LTA!F$104:AJ$104)</f>
        <v>117.72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-155</v>
      </c>
      <c r="AA32" s="117">
        <f>STOA!I32</f>
        <v>2.14</v>
      </c>
      <c r="AB32" s="117">
        <f>-STOA!O32</f>
        <v>-20</v>
      </c>
      <c r="AC32">
        <f t="shared" si="0"/>
        <v>11.052215315922034</v>
      </c>
      <c r="AD32">
        <f t="shared" si="1"/>
        <v>893.32767099519731</v>
      </c>
      <c r="AE32">
        <f>'IDT-1'!C32</f>
        <v>0</v>
      </c>
      <c r="AF32" s="26"/>
      <c r="AG32">
        <f t="shared" si="2"/>
        <v>893.32767099519731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7.1098575498575514</v>
      </c>
      <c r="F33">
        <f>GT_Spot!Q33</f>
        <v>0</v>
      </c>
      <c r="G33">
        <f>PPCL_NG!Q33</f>
        <v>9.9600000000000009</v>
      </c>
      <c r="H33">
        <f>PPCL_Spot!Q33</f>
        <v>9.3788700156607661</v>
      </c>
      <c r="I33">
        <f>Bawana_NG!Q33</f>
        <v>49.92</v>
      </c>
      <c r="J33">
        <f>Bawana_RLNG!Q33</f>
        <v>0</v>
      </c>
      <c r="K33">
        <f>Bawana_Spot!Q33</f>
        <v>23.398050162486459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720.98753562697891</v>
      </c>
      <c r="P33" s="77">
        <v>68.180000000000007</v>
      </c>
      <c r="Q33" s="77">
        <v>17.149999999999999</v>
      </c>
      <c r="R33" s="80">
        <v>23.749999999999996</v>
      </c>
      <c r="S33" s="80">
        <v>0</v>
      </c>
      <c r="T33" s="78">
        <f>SUMPRODUCT(LTA!F33:AJ33,LTA!F$101:AJ$101,LTA!F$104:AJ$104)</f>
        <v>27.38</v>
      </c>
      <c r="U33" s="78">
        <f>SUMPRODUCT(LTA!F33:AJ33,LTA!F$102:AJ$102,LTA!F$104:AJ$104)</f>
        <v>117.64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-175</v>
      </c>
      <c r="AA33" s="117">
        <f>STOA!I33</f>
        <v>3.04</v>
      </c>
      <c r="AB33" s="117">
        <f>-STOA!O33</f>
        <v>-20</v>
      </c>
      <c r="AC33">
        <f t="shared" si="0"/>
        <v>11.641128824351945</v>
      </c>
      <c r="AD33">
        <f t="shared" si="1"/>
        <v>919.48318453063177</v>
      </c>
      <c r="AE33">
        <f>'IDT-1'!C33</f>
        <v>0</v>
      </c>
      <c r="AF33" s="26"/>
      <c r="AG33">
        <f t="shared" si="2"/>
        <v>919.48318453063177</v>
      </c>
      <c r="AI33" s="75">
        <f>PXIL!I33</f>
        <v>0</v>
      </c>
      <c r="AJ33" s="75">
        <f>PXIL!O33</f>
        <v>0</v>
      </c>
      <c r="AK33" s="75">
        <f>RTM_IEX!I33</f>
        <v>48.23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7.1098575498575514</v>
      </c>
      <c r="F34">
        <f>GT_Spot!Q34</f>
        <v>0</v>
      </c>
      <c r="G34">
        <f>PPCL_NG!Q34</f>
        <v>9.9600000000000009</v>
      </c>
      <c r="H34">
        <f>PPCL_Spot!Q34</f>
        <v>9.7188698988489719</v>
      </c>
      <c r="I34">
        <f>Bawana_NG!Q34</f>
        <v>49.92</v>
      </c>
      <c r="J34">
        <f>Bawana_RLNG!Q34</f>
        <v>0</v>
      </c>
      <c r="K34">
        <f>Bawana_Spot!Q34</f>
        <v>23.398050162486459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716.52647175355048</v>
      </c>
      <c r="P34" s="77">
        <v>68.180000000000007</v>
      </c>
      <c r="Q34" s="77">
        <v>17.149999999999999</v>
      </c>
      <c r="R34" s="80">
        <v>23.749999999999996</v>
      </c>
      <c r="S34" s="80">
        <v>0</v>
      </c>
      <c r="T34" s="78">
        <f>SUMPRODUCT(LTA!F34:AJ34,LTA!F$101:AJ$101,LTA!F$104:AJ$104)</f>
        <v>36.17</v>
      </c>
      <c r="U34" s="78">
        <f>SUMPRODUCT(LTA!F34:AJ34,LTA!F$102:AJ$102,LTA!F$104:AJ$104)</f>
        <v>117.89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-190</v>
      </c>
      <c r="AA34" s="117">
        <f>STOA!I34</f>
        <v>3.94</v>
      </c>
      <c r="AB34" s="117">
        <f>-STOA!O34</f>
        <v>-20</v>
      </c>
      <c r="AC34">
        <f t="shared" si="0"/>
        <v>11.486003374070762</v>
      </c>
      <c r="AD34">
        <f t="shared" si="1"/>
        <v>871.87724599067292</v>
      </c>
      <c r="AE34">
        <f>'IDT-1'!C34</f>
        <v>0</v>
      </c>
      <c r="AF34" s="26"/>
      <c r="AG34">
        <f t="shared" si="2"/>
        <v>871.87724599067292</v>
      </c>
      <c r="AI34" s="75">
        <f>PXIL!I34</f>
        <v>0</v>
      </c>
      <c r="AJ34" s="75">
        <f>PXIL!O34</f>
        <v>0</v>
      </c>
      <c r="AK34" s="75">
        <f>RTM_IEX!I34</f>
        <v>9.65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12.115711854792968</v>
      </c>
      <c r="F35">
        <f>GT_Spot!Q35</f>
        <v>0</v>
      </c>
      <c r="G35">
        <f>PPCL_NG!Q35</f>
        <v>9.9600000000000009</v>
      </c>
      <c r="H35">
        <f>PPCL_Spot!Q35</f>
        <v>9.2911060840576258</v>
      </c>
      <c r="I35">
        <f>Bawana_NG!Q35</f>
        <v>49.92</v>
      </c>
      <c r="J35">
        <f>Bawana_RLNG!Q35</f>
        <v>0</v>
      </c>
      <c r="K35">
        <f>Bawana_Spot!Q35</f>
        <v>39.996975425330817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707.09380100586782</v>
      </c>
      <c r="P35" s="77">
        <v>68.180000000000007</v>
      </c>
      <c r="Q35" s="77">
        <v>17.149999999999999</v>
      </c>
      <c r="R35" s="80">
        <v>23.749999999999996</v>
      </c>
      <c r="S35" s="80">
        <v>0</v>
      </c>
      <c r="T35" s="78">
        <f>SUMPRODUCT(LTA!F35:AJ35,LTA!F$101:AJ$101,LTA!F$104:AJ$104)</f>
        <v>47.36</v>
      </c>
      <c r="U35" s="78">
        <f>SUMPRODUCT(LTA!F35:AJ35,LTA!F$102:AJ$102,LTA!F$104:AJ$104)</f>
        <v>117.71000000000001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-200</v>
      </c>
      <c r="AA35" s="117">
        <f>STOA!I35</f>
        <v>4.84</v>
      </c>
      <c r="AB35" s="117">
        <f>-STOA!O35</f>
        <v>-20</v>
      </c>
      <c r="AC35">
        <f t="shared" si="0"/>
        <v>11.698022885339403</v>
      </c>
      <c r="AD35">
        <f t="shared" si="1"/>
        <v>875.66957148470988</v>
      </c>
      <c r="AE35">
        <f>'IDT-1'!C35</f>
        <v>0</v>
      </c>
      <c r="AF35" s="26"/>
      <c r="AG35">
        <f t="shared" si="2"/>
        <v>875.66957148470988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12.115711854792968</v>
      </c>
      <c r="F36">
        <f>GT_Spot!Q36</f>
        <v>0</v>
      </c>
      <c r="G36">
        <f>PPCL_NG!Q36</f>
        <v>9.9600000000000009</v>
      </c>
      <c r="H36">
        <f>PPCL_Spot!Q36</f>
        <v>9.2911060840576258</v>
      </c>
      <c r="I36">
        <f>Bawana_NG!Q36</f>
        <v>49.92</v>
      </c>
      <c r="J36">
        <f>Bawana_RLNG!Q36</f>
        <v>0</v>
      </c>
      <c r="K36">
        <f>Bawana_Spot!Q36</f>
        <v>39.996975425330817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703.56741445878856</v>
      </c>
      <c r="P36" s="77">
        <v>68.180000000000007</v>
      </c>
      <c r="Q36" s="77">
        <v>17.149999999999999</v>
      </c>
      <c r="R36" s="80">
        <v>23.749999999999996</v>
      </c>
      <c r="S36" s="80">
        <v>0</v>
      </c>
      <c r="T36" s="78">
        <f>SUMPRODUCT(LTA!F36:AJ36,LTA!F$101:AJ$101,LTA!F$104:AJ$104)</f>
        <v>59.47</v>
      </c>
      <c r="U36" s="78">
        <f>SUMPRODUCT(LTA!F36:AJ36,LTA!F$102:AJ$102,LTA!F$104:AJ$104)</f>
        <v>117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-215</v>
      </c>
      <c r="AA36" s="117">
        <f>STOA!I36</f>
        <v>6.34</v>
      </c>
      <c r="AB36" s="117">
        <f>-STOA!O36</f>
        <v>-20</v>
      </c>
      <c r="AC36">
        <f t="shared" si="0"/>
        <v>11.913682596558035</v>
      </c>
      <c r="AD36">
        <f t="shared" si="1"/>
        <v>869.82752522641181</v>
      </c>
      <c r="AE36">
        <f>'IDT-1'!C36</f>
        <v>0</v>
      </c>
      <c r="AF36" s="26"/>
      <c r="AG36">
        <f t="shared" si="2"/>
        <v>869.82752522641181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12.115711854792968</v>
      </c>
      <c r="F37">
        <f>GT_Spot!Q37</f>
        <v>0</v>
      </c>
      <c r="G37">
        <f>PPCL_NG!Q37</f>
        <v>9.9600000000000009</v>
      </c>
      <c r="H37">
        <f>PPCL_Spot!Q37</f>
        <v>9.2911060840576258</v>
      </c>
      <c r="I37">
        <f>Bawana_NG!Q37</f>
        <v>49.92</v>
      </c>
      <c r="J37">
        <f>Bawana_RLNG!Q37</f>
        <v>0</v>
      </c>
      <c r="K37">
        <f>Bawana_Spot!Q37</f>
        <v>35.002680441274606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708.27457678038797</v>
      </c>
      <c r="P37" s="77">
        <v>68.180000000000007</v>
      </c>
      <c r="Q37" s="77">
        <v>17.149999999999999</v>
      </c>
      <c r="R37" s="80">
        <v>23.749999999999996</v>
      </c>
      <c r="S37" s="80">
        <v>0</v>
      </c>
      <c r="T37" s="78">
        <f>SUMPRODUCT(LTA!F37:AJ37,LTA!F$101:AJ$101,LTA!F$104:AJ$104)</f>
        <v>71.28</v>
      </c>
      <c r="U37" s="78">
        <f>SUMPRODUCT(LTA!F37:AJ37,LTA!F$102:AJ$102,LTA!F$104:AJ$104)</f>
        <v>115.74000000000001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-225</v>
      </c>
      <c r="AA37" s="117">
        <f>STOA!I37</f>
        <v>6.64</v>
      </c>
      <c r="AB37" s="117">
        <f>-STOA!O37</f>
        <v>-20</v>
      </c>
      <c r="AC37">
        <f t="shared" si="0"/>
        <v>12.095417104350371</v>
      </c>
      <c r="AD37">
        <f t="shared" si="1"/>
        <v>870.20865805616279</v>
      </c>
      <c r="AE37">
        <f>'IDT-1'!C37</f>
        <v>0</v>
      </c>
      <c r="AF37" s="26"/>
      <c r="AG37">
        <f t="shared" si="2"/>
        <v>870.20865805616279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12.115711854792968</v>
      </c>
      <c r="F38">
        <f>GT_Spot!Q38</f>
        <v>0</v>
      </c>
      <c r="G38">
        <f>PPCL_NG!Q38</f>
        <v>9.9600000000000009</v>
      </c>
      <c r="H38">
        <f>PPCL_Spot!Q38</f>
        <v>9.2911060840576258</v>
      </c>
      <c r="I38">
        <f>Bawana_NG!Q38</f>
        <v>49.92</v>
      </c>
      <c r="J38">
        <f>Bawana_RLNG!Q38</f>
        <v>0</v>
      </c>
      <c r="K38">
        <f>Bawana_Spot!Q38</f>
        <v>39.996975425330817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694.4698479451265</v>
      </c>
      <c r="P38" s="77">
        <v>68.180000000000007</v>
      </c>
      <c r="Q38" s="77">
        <v>17.149999999999999</v>
      </c>
      <c r="R38" s="80">
        <v>23.749999999999996</v>
      </c>
      <c r="S38" s="80">
        <v>0</v>
      </c>
      <c r="T38" s="78">
        <f>SUMPRODUCT(LTA!F38:AJ38,LTA!F$101:AJ$101,LTA!F$104:AJ$104)</f>
        <v>82.35</v>
      </c>
      <c r="U38" s="78">
        <f>SUMPRODUCT(LTA!F38:AJ38,LTA!F$102:AJ$102,LTA!F$104:AJ$104)</f>
        <v>114.35000000000001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-235</v>
      </c>
      <c r="AA38" s="117">
        <f>STOA!I38</f>
        <v>8.14</v>
      </c>
      <c r="AB38" s="117">
        <f>-STOA!O38</f>
        <v>-20</v>
      </c>
      <c r="AC38">
        <f t="shared" si="0"/>
        <v>12.205050561681716</v>
      </c>
      <c r="AD38">
        <f t="shared" si="1"/>
        <v>862.46859074762608</v>
      </c>
      <c r="AE38">
        <f>'IDT-1'!C38</f>
        <v>0</v>
      </c>
      <c r="AF38" s="26"/>
      <c r="AG38">
        <f t="shared" si="2"/>
        <v>862.46859074762608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12.013613159387408</v>
      </c>
      <c r="F39">
        <f>GT_Spot!Q39</f>
        <v>0</v>
      </c>
      <c r="G39">
        <f>PPCL_NG!Q39</f>
        <v>9.9600000000000009</v>
      </c>
      <c r="H39">
        <f>PPCL_Spot!Q39</f>
        <v>9.07</v>
      </c>
      <c r="I39">
        <f>Bawana_NG!Q39</f>
        <v>49.92</v>
      </c>
      <c r="J39">
        <f>Bawana_RLNG!Q39</f>
        <v>0</v>
      </c>
      <c r="K39">
        <f>Bawana_Spot!Q39</f>
        <v>49.996485061511429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676.94203055987248</v>
      </c>
      <c r="P39" s="77">
        <v>68.180000000000007</v>
      </c>
      <c r="Q39" s="77">
        <v>17.149999999999999</v>
      </c>
      <c r="R39" s="80">
        <v>23.749999999999996</v>
      </c>
      <c r="S39" s="80">
        <v>0</v>
      </c>
      <c r="T39" s="78">
        <f>SUMPRODUCT(LTA!F39:AJ39,LTA!F$101:AJ$101,LTA!F$104:AJ$104)</f>
        <v>94.37</v>
      </c>
      <c r="U39" s="78">
        <f>SUMPRODUCT(LTA!F39:AJ39,LTA!F$102:AJ$102,LTA!F$104:AJ$104)</f>
        <v>112.91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-230</v>
      </c>
      <c r="AA39" s="117">
        <f>STOA!I39</f>
        <v>9.0400000000000009</v>
      </c>
      <c r="AB39" s="117">
        <f>-STOA!O39</f>
        <v>-20</v>
      </c>
      <c r="AC39">
        <f t="shared" si="0"/>
        <v>12.37932661381962</v>
      </c>
      <c r="AD39">
        <f t="shared" si="1"/>
        <v>892.14280216695181</v>
      </c>
      <c r="AE39">
        <f>'IDT-1'!C39</f>
        <v>0</v>
      </c>
      <c r="AF39" s="26"/>
      <c r="AG39">
        <f t="shared" si="2"/>
        <v>892.14280216695181</v>
      </c>
      <c r="AI39" s="75">
        <f>PXIL!I39</f>
        <v>0</v>
      </c>
      <c r="AJ39" s="75">
        <f>PXIL!O39</f>
        <v>0</v>
      </c>
      <c r="AK39" s="75">
        <f>RTM_IEX!I39</f>
        <v>21.22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12.013613159387408</v>
      </c>
      <c r="F40">
        <f>GT_Spot!Q40</f>
        <v>0</v>
      </c>
      <c r="G40">
        <f>PPCL_NG!Q40</f>
        <v>9.9600000000000009</v>
      </c>
      <c r="H40">
        <f>PPCL_Spot!Q40</f>
        <v>9.2911060840576258</v>
      </c>
      <c r="I40">
        <f>Bawana_NG!Q40</f>
        <v>49.92</v>
      </c>
      <c r="J40">
        <f>Bawana_RLNG!Q40</f>
        <v>0</v>
      </c>
      <c r="K40">
        <f>Bawana_Spot!Q40</f>
        <v>49.916488710698466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691.82465542319983</v>
      </c>
      <c r="P40" s="77">
        <v>68.180000000000007</v>
      </c>
      <c r="Q40" s="77">
        <v>17.149999999999999</v>
      </c>
      <c r="R40" s="80">
        <v>23.749999999999996</v>
      </c>
      <c r="S40" s="80">
        <v>0</v>
      </c>
      <c r="T40" s="78">
        <f>SUMPRODUCT(LTA!F40:AJ40,LTA!F$101:AJ$101,LTA!F$104:AJ$104)</f>
        <v>104.85</v>
      </c>
      <c r="U40" s="78">
        <f>SUMPRODUCT(LTA!F40:AJ40,LTA!F$102:AJ$102,LTA!F$104:AJ$104)</f>
        <v>112.28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-220</v>
      </c>
      <c r="AA40" s="117">
        <f>STOA!I40</f>
        <v>9.9400000000000013</v>
      </c>
      <c r="AB40" s="117">
        <f>-STOA!O40</f>
        <v>-20</v>
      </c>
      <c r="AC40">
        <f t="shared" si="0"/>
        <v>12.3985542030475</v>
      </c>
      <c r="AD40">
        <f t="shared" si="1"/>
        <v>914.39730917429597</v>
      </c>
      <c r="AE40">
        <f>'IDT-1'!C40</f>
        <v>0</v>
      </c>
      <c r="AF40" s="26"/>
      <c r="AG40">
        <f t="shared" si="2"/>
        <v>914.39730917429597</v>
      </c>
      <c r="AI40" s="75">
        <f>PXIL!I40</f>
        <v>0</v>
      </c>
      <c r="AJ40" s="75">
        <f>PXIL!O40</f>
        <v>0</v>
      </c>
      <c r="AK40" s="75">
        <f>RTM_IEX!I40</f>
        <v>7.72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12.013613159387408</v>
      </c>
      <c r="F41">
        <f>GT_Spot!Q41</f>
        <v>0</v>
      </c>
      <c r="G41">
        <f>PPCL_NG!Q41</f>
        <v>9.9600000000000009</v>
      </c>
      <c r="H41">
        <f>PPCL_Spot!Q41</f>
        <v>9.2911060840576258</v>
      </c>
      <c r="I41">
        <f>Bawana_NG!Q41</f>
        <v>49.92</v>
      </c>
      <c r="J41">
        <f>Bawana_RLNG!Q41</f>
        <v>0</v>
      </c>
      <c r="K41">
        <f>Bawana_Spot!Q41</f>
        <v>49.916488710698466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691.57357083519992</v>
      </c>
      <c r="P41" s="77">
        <v>68.180000000000007</v>
      </c>
      <c r="Q41" s="77">
        <v>17.149999999999999</v>
      </c>
      <c r="R41" s="80">
        <v>23.749999999999996</v>
      </c>
      <c r="S41" s="80">
        <v>0</v>
      </c>
      <c r="T41" s="78">
        <f>SUMPRODUCT(LTA!F41:AJ41,LTA!F$101:AJ$101,LTA!F$104:AJ$104)</f>
        <v>115.31</v>
      </c>
      <c r="U41" s="78">
        <f>SUMPRODUCT(LTA!F41:AJ41,LTA!F$102:AJ$102,LTA!F$104:AJ$104)</f>
        <v>112.09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-210</v>
      </c>
      <c r="AA41" s="117">
        <f>STOA!I41</f>
        <v>11.14</v>
      </c>
      <c r="AB41" s="117">
        <f>-STOA!O41</f>
        <v>-20</v>
      </c>
      <c r="AC41">
        <f t="shared" si="0"/>
        <v>12.425483383451148</v>
      </c>
      <c r="AD41">
        <f t="shared" si="1"/>
        <v>937.51929540589231</v>
      </c>
      <c r="AE41">
        <f>'IDT-1'!C41</f>
        <v>0</v>
      </c>
      <c r="AF41" s="26"/>
      <c r="AG41">
        <f t="shared" si="2"/>
        <v>937.51929540589231</v>
      </c>
      <c r="AI41" s="75">
        <f>PXIL!I41</f>
        <v>0</v>
      </c>
      <c r="AJ41" s="75">
        <f>PXIL!O41</f>
        <v>0</v>
      </c>
      <c r="AK41" s="75">
        <f>RTM_IEX!I41</f>
        <v>9.65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12.013613159387408</v>
      </c>
      <c r="F42">
        <f>GT_Spot!Q42</f>
        <v>0</v>
      </c>
      <c r="G42">
        <f>PPCL_NG!Q42</f>
        <v>9.9600000000000009</v>
      </c>
      <c r="H42">
        <f>PPCL_Spot!Q42</f>
        <v>9.2911060840576258</v>
      </c>
      <c r="I42">
        <f>Bawana_NG!Q42</f>
        <v>49.92</v>
      </c>
      <c r="J42">
        <f>Bawana_RLNG!Q42</f>
        <v>0</v>
      </c>
      <c r="K42">
        <f>Bawana_Spot!Q42</f>
        <v>49.916488710698466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693.18685310519993</v>
      </c>
      <c r="P42" s="77">
        <v>68.180000000000007</v>
      </c>
      <c r="Q42" s="77">
        <v>17.149999999999999</v>
      </c>
      <c r="R42" s="80">
        <v>23.749999999999996</v>
      </c>
      <c r="S42" s="80">
        <v>0</v>
      </c>
      <c r="T42" s="78">
        <f>SUMPRODUCT(LTA!F42:AJ42,LTA!F$101:AJ$101,LTA!F$104:AJ$104)</f>
        <v>125.28</v>
      </c>
      <c r="U42" s="78">
        <f>SUMPRODUCT(LTA!F42:AJ42,LTA!F$102:AJ$102,LTA!F$104:AJ$104)</f>
        <v>111.91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-200</v>
      </c>
      <c r="AA42" s="117">
        <f>STOA!I42</f>
        <v>12.040000000000001</v>
      </c>
      <c r="AB42" s="117">
        <f>-STOA!O42</f>
        <v>-20</v>
      </c>
      <c r="AC42">
        <f t="shared" si="0"/>
        <v>12.444970992205194</v>
      </c>
      <c r="AD42">
        <f t="shared" si="1"/>
        <v>959.80309006713833</v>
      </c>
      <c r="AE42">
        <f>'IDT-1'!C42</f>
        <v>0</v>
      </c>
      <c r="AF42" s="26"/>
      <c r="AG42">
        <f t="shared" si="2"/>
        <v>959.80309006713833</v>
      </c>
      <c r="AI42" s="75">
        <f>PXIL!I42</f>
        <v>0</v>
      </c>
      <c r="AJ42" s="75">
        <f>PXIL!O42</f>
        <v>0</v>
      </c>
      <c r="AK42" s="75">
        <f>RTM_IEX!I42</f>
        <v>9.65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12.013613159387408</v>
      </c>
      <c r="F43">
        <f>GT_Spot!Q43</f>
        <v>0</v>
      </c>
      <c r="G43">
        <f>PPCL_NG!Q43</f>
        <v>9.9600000000000009</v>
      </c>
      <c r="H43">
        <f>PPCL_Spot!Q43</f>
        <v>8.8810830589096224</v>
      </c>
      <c r="I43">
        <f>Bawana_NG!Q43</f>
        <v>49.92</v>
      </c>
      <c r="J43">
        <f>Bawana_RLNG!Q43</f>
        <v>0</v>
      </c>
      <c r="K43">
        <f>Bawana_Spot!Q43</f>
        <v>49.916486239177878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694.74653731120009</v>
      </c>
      <c r="P43" s="77">
        <v>68.180000000000007</v>
      </c>
      <c r="Q43" s="77">
        <v>17.149999999999999</v>
      </c>
      <c r="R43" s="80">
        <v>23.749999999999996</v>
      </c>
      <c r="S43" s="80">
        <v>0</v>
      </c>
      <c r="T43" s="78">
        <f>SUMPRODUCT(LTA!F43:AJ43,LTA!F$101:AJ$101,LTA!F$104:AJ$104)</f>
        <v>134.12</v>
      </c>
      <c r="U43" s="78">
        <f>SUMPRODUCT(LTA!F43:AJ43,LTA!F$102:AJ$102,LTA!F$104:AJ$104)</f>
        <v>112.09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-190</v>
      </c>
      <c r="AA43" s="117">
        <f>STOA!I43</f>
        <v>13.24</v>
      </c>
      <c r="AB43" s="117">
        <f>-STOA!O43</f>
        <v>-20</v>
      </c>
      <c r="AC43">
        <f t="shared" si="0"/>
        <v>12.46010398884731</v>
      </c>
      <c r="AD43">
        <f t="shared" si="1"/>
        <v>961.50761577982757</v>
      </c>
      <c r="AE43">
        <f>'IDT-1'!C43</f>
        <v>0</v>
      </c>
      <c r="AF43" s="26"/>
      <c r="AG43">
        <f t="shared" si="2"/>
        <v>961.50761577982757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12.013613159387408</v>
      </c>
      <c r="F44">
        <f>GT_Spot!Q44</f>
        <v>0</v>
      </c>
      <c r="G44">
        <f>PPCL_NG!Q44</f>
        <v>9.9600000000000009</v>
      </c>
      <c r="H44">
        <f>PPCL_Spot!Q44</f>
        <v>8.8810830589096224</v>
      </c>
      <c r="I44">
        <f>Bawana_NG!Q44</f>
        <v>49.92</v>
      </c>
      <c r="J44">
        <f>Bawana_RLNG!Q44</f>
        <v>0</v>
      </c>
      <c r="K44">
        <f>Bawana_Spot!Q44</f>
        <v>49.916488710698466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694.74653731120009</v>
      </c>
      <c r="P44" s="77">
        <v>68.180000000000007</v>
      </c>
      <c r="Q44" s="77">
        <v>17.149999999999999</v>
      </c>
      <c r="R44" s="80">
        <v>23.749999999999996</v>
      </c>
      <c r="S44" s="80">
        <v>0</v>
      </c>
      <c r="T44" s="78">
        <f>SUMPRODUCT(LTA!F44:AJ44,LTA!F$101:AJ$101,LTA!F$104:AJ$104)</f>
        <v>140.68</v>
      </c>
      <c r="U44" s="78">
        <f>SUMPRODUCT(LTA!F44:AJ44,LTA!F$102:AJ$102,LTA!F$104:AJ$104)</f>
        <v>112.65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-180</v>
      </c>
      <c r="AA44" s="117">
        <f>STOA!I44</f>
        <v>13.84</v>
      </c>
      <c r="AB44" s="117">
        <f>-STOA!O44</f>
        <v>-20</v>
      </c>
      <c r="AC44">
        <f t="shared" si="0"/>
        <v>12.520229460152787</v>
      </c>
      <c r="AD44">
        <f t="shared" si="1"/>
        <v>1008.4574927800429</v>
      </c>
      <c r="AE44">
        <f>'IDT-1'!C44</f>
        <v>0</v>
      </c>
      <c r="AF44" s="26"/>
      <c r="AG44">
        <f t="shared" si="2"/>
        <v>1008.4574927800429</v>
      </c>
      <c r="AI44" s="75">
        <f>PXIL!I44</f>
        <v>0</v>
      </c>
      <c r="AJ44" s="75">
        <f>PXIL!O44</f>
        <v>0</v>
      </c>
      <c r="AK44" s="75">
        <f>RTM_IEX!I44</f>
        <v>19.29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12.013613159387408</v>
      </c>
      <c r="F45">
        <f>GT_Spot!Q45</f>
        <v>0</v>
      </c>
      <c r="G45">
        <f>PPCL_NG!Q45</f>
        <v>9.9600000000000009</v>
      </c>
      <c r="H45">
        <f>PPCL_Spot!Q45</f>
        <v>8.66</v>
      </c>
      <c r="I45">
        <f>Bawana_NG!Q45</f>
        <v>49.92</v>
      </c>
      <c r="J45">
        <f>Bawana_RLNG!Q45</f>
        <v>0</v>
      </c>
      <c r="K45">
        <f>Bawana_Spot!Q45</f>
        <v>49.916488710698466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694.74653731120009</v>
      </c>
      <c r="P45" s="77">
        <v>68.180000000000007</v>
      </c>
      <c r="Q45" s="77">
        <v>17.149999999999999</v>
      </c>
      <c r="R45" s="80">
        <v>23.749999999999996</v>
      </c>
      <c r="S45" s="80">
        <v>0</v>
      </c>
      <c r="T45" s="78">
        <f>SUMPRODUCT(LTA!F45:AJ45,LTA!F$101:AJ$101,LTA!F$104:AJ$104)</f>
        <v>147.04</v>
      </c>
      <c r="U45" s="78">
        <f>SUMPRODUCT(LTA!F45:AJ45,LTA!F$102:AJ$102,LTA!F$104:AJ$104)</f>
        <v>113.43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-165</v>
      </c>
      <c r="AA45" s="117">
        <f>STOA!I45</f>
        <v>14.14</v>
      </c>
      <c r="AB45" s="117">
        <f>-STOA!O45</f>
        <v>-20</v>
      </c>
      <c r="AC45">
        <f t="shared" si="0"/>
        <v>12.450584016401455</v>
      </c>
      <c r="AD45">
        <f t="shared" si="1"/>
        <v>1030.7460551648846</v>
      </c>
      <c r="AE45">
        <f>'IDT-1'!C45</f>
        <v>0</v>
      </c>
      <c r="AF45" s="26"/>
      <c r="AG45">
        <f t="shared" si="2"/>
        <v>1030.7460551648846</v>
      </c>
      <c r="AI45" s="75">
        <f>PXIL!I45</f>
        <v>0</v>
      </c>
      <c r="AJ45" s="75">
        <f>PXIL!O45</f>
        <v>0</v>
      </c>
      <c r="AK45" s="75">
        <f>RTM_IEX!I45</f>
        <v>19.29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12.013613159387408</v>
      </c>
      <c r="F46">
        <f>GT_Spot!Q46</f>
        <v>0</v>
      </c>
      <c r="G46">
        <f>PPCL_NG!Q46</f>
        <v>9.9600000000000009</v>
      </c>
      <c r="H46">
        <f>PPCL_Spot!Q46</f>
        <v>8.8810830589096224</v>
      </c>
      <c r="I46">
        <f>Bawana_NG!Q46</f>
        <v>49.92</v>
      </c>
      <c r="J46">
        <f>Bawana_RLNG!Q46</f>
        <v>0</v>
      </c>
      <c r="K46">
        <f>Bawana_Spot!Q46</f>
        <v>49.916488710698466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694.74653731120009</v>
      </c>
      <c r="P46" s="77">
        <v>68.180000000000007</v>
      </c>
      <c r="Q46" s="77">
        <v>17.149999999999999</v>
      </c>
      <c r="R46" s="80">
        <v>23.749999999999996</v>
      </c>
      <c r="S46" s="80">
        <v>0</v>
      </c>
      <c r="T46" s="78">
        <f>SUMPRODUCT(LTA!F46:AJ46,LTA!F$101:AJ$101,LTA!F$104:AJ$104)</f>
        <v>150.73000000000002</v>
      </c>
      <c r="U46" s="78">
        <f>SUMPRODUCT(LTA!F46:AJ46,LTA!F$102:AJ$102,LTA!F$104:AJ$104)</f>
        <v>107.87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-155</v>
      </c>
      <c r="AA46" s="117">
        <f>STOA!I46</f>
        <v>14.14</v>
      </c>
      <c r="AB46" s="117">
        <f>-STOA!O46</f>
        <v>-20</v>
      </c>
      <c r="AC46">
        <f t="shared" si="0"/>
        <v>12.177540272097906</v>
      </c>
      <c r="AD46">
        <f t="shared" si="1"/>
        <v>1020.0801819680979</v>
      </c>
      <c r="AE46">
        <f>'IDT-1'!C46</f>
        <v>0</v>
      </c>
      <c r="AF46" s="26"/>
      <c r="AG46">
        <f t="shared" si="2"/>
        <v>1020.0801819680979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12.013613159387408</v>
      </c>
      <c r="F47">
        <f>GT_Spot!Q47</f>
        <v>0</v>
      </c>
      <c r="G47">
        <f>PPCL_NG!Q47</f>
        <v>9.9600000000000009</v>
      </c>
      <c r="H47">
        <f>PPCL_Spot!Q47</f>
        <v>8.8810830589096224</v>
      </c>
      <c r="I47">
        <f>Bawana_NG!Q47</f>
        <v>49.92</v>
      </c>
      <c r="J47">
        <f>Bawana_RLNG!Q47</f>
        <v>0</v>
      </c>
      <c r="K47">
        <f>Bawana_Spot!Q47</f>
        <v>49.916488710698466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695.16160506120002</v>
      </c>
      <c r="P47" s="77">
        <v>68.180000000000007</v>
      </c>
      <c r="Q47" s="77">
        <v>17.149999999999999</v>
      </c>
      <c r="R47" s="80">
        <v>23.749999999999996</v>
      </c>
      <c r="S47" s="80">
        <v>0</v>
      </c>
      <c r="T47" s="78">
        <f>SUMPRODUCT(LTA!F47:AJ47,LTA!F$101:AJ$101,LTA!F$104:AJ$104)</f>
        <v>154.38</v>
      </c>
      <c r="U47" s="78">
        <f>SUMPRODUCT(LTA!F47:AJ47,LTA!F$102:AJ$102,LTA!F$104:AJ$104)</f>
        <v>107.92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-145</v>
      </c>
      <c r="AA47" s="117">
        <f>STOA!I47</f>
        <v>14.74</v>
      </c>
      <c r="AB47" s="117">
        <f>-STOA!O47</f>
        <v>-20</v>
      </c>
      <c r="AC47">
        <f t="shared" si="0"/>
        <v>12.219032868297903</v>
      </c>
      <c r="AD47">
        <f t="shared" si="1"/>
        <v>1024.7537571218977</v>
      </c>
      <c r="AE47">
        <f>'IDT-1'!C47</f>
        <v>0</v>
      </c>
      <c r="AF47" s="26"/>
      <c r="AG47">
        <f t="shared" si="2"/>
        <v>1024.7537571218977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6.8539701142689724</v>
      </c>
      <c r="F48">
        <f>GT_Spot!Q48</f>
        <v>0</v>
      </c>
      <c r="G48">
        <f>PPCL_NG!Q48</f>
        <v>9.9600000000000009</v>
      </c>
      <c r="H48">
        <f>PPCL_Spot!Q48</f>
        <v>8.77</v>
      </c>
      <c r="I48">
        <f>Bawana_NG!Q48</f>
        <v>49.92</v>
      </c>
      <c r="J48">
        <f>Bawana_RLNG!Q48</f>
        <v>0</v>
      </c>
      <c r="K48">
        <f>Bawana_Spot!Q48</f>
        <v>49.916488710698466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695.16160506120002</v>
      </c>
      <c r="P48" s="77">
        <v>68.180000000000007</v>
      </c>
      <c r="Q48" s="77">
        <v>17.149999999999999</v>
      </c>
      <c r="R48" s="80">
        <v>23.749999999999996</v>
      </c>
      <c r="S48" s="80">
        <v>0</v>
      </c>
      <c r="T48" s="78">
        <f>SUMPRODUCT(LTA!F48:AJ48,LTA!F$101:AJ$101,LTA!F$104:AJ$104)</f>
        <v>156.18</v>
      </c>
      <c r="U48" s="78">
        <f>SUMPRODUCT(LTA!F48:AJ48,LTA!F$102:AJ$102,LTA!F$104:AJ$104)</f>
        <v>108.22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-130</v>
      </c>
      <c r="AA48" s="117">
        <f>STOA!I48</f>
        <v>14.74</v>
      </c>
      <c r="AB48" s="117">
        <f>-STOA!O48</f>
        <v>-20</v>
      </c>
      <c r="AC48">
        <f t="shared" si="0"/>
        <v>12.096513290527572</v>
      </c>
      <c r="AD48">
        <f t="shared" si="1"/>
        <v>1061.1755505956398</v>
      </c>
      <c r="AE48">
        <f>'IDT-1'!C48</f>
        <v>0</v>
      </c>
      <c r="AF48" s="26"/>
      <c r="AG48">
        <f t="shared" si="2"/>
        <v>1061.1755505956398</v>
      </c>
      <c r="AI48" s="75">
        <f>PXIL!I48</f>
        <v>0</v>
      </c>
      <c r="AJ48" s="75">
        <f>PXIL!O48</f>
        <v>0</v>
      </c>
      <c r="AK48" s="75">
        <f>RTM_IEX!I48</f>
        <v>14.47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6.8539701142689724</v>
      </c>
      <c r="F49">
        <f>GT_Spot!Q49</f>
        <v>0</v>
      </c>
      <c r="G49">
        <f>PPCL_NG!Q49</f>
        <v>9.9600000000000009</v>
      </c>
      <c r="H49">
        <f>PPCL_Spot!Q49</f>
        <v>8.77</v>
      </c>
      <c r="I49">
        <f>Bawana_NG!Q49</f>
        <v>49.92</v>
      </c>
      <c r="J49">
        <f>Bawana_RLNG!Q49</f>
        <v>0</v>
      </c>
      <c r="K49">
        <f>Bawana_Spot!Q49</f>
        <v>49.916486239177878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695.16160506120002</v>
      </c>
      <c r="P49" s="77">
        <v>68.180000000000007</v>
      </c>
      <c r="Q49" s="77">
        <v>17.149999999999999</v>
      </c>
      <c r="R49" s="80">
        <v>23.749999999999996</v>
      </c>
      <c r="S49" s="80">
        <v>0</v>
      </c>
      <c r="T49" s="78">
        <f>SUMPRODUCT(LTA!F49:AJ49,LTA!F$101:AJ$101,LTA!F$104:AJ$104)</f>
        <v>158.47</v>
      </c>
      <c r="U49" s="78">
        <f>SUMPRODUCT(LTA!F49:AJ49,LTA!F$102:AJ$102,LTA!F$104:AJ$104)</f>
        <v>108.77000000000001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-125</v>
      </c>
      <c r="AA49" s="117">
        <f>STOA!I49</f>
        <v>14.74</v>
      </c>
      <c r="AB49" s="117">
        <f>-STOA!O49</f>
        <v>-20</v>
      </c>
      <c r="AC49">
        <f t="shared" si="0"/>
        <v>12.171731819222098</v>
      </c>
      <c r="AD49">
        <f t="shared" si="1"/>
        <v>1029.4703295954248</v>
      </c>
      <c r="AE49">
        <f>'IDT-1'!C49</f>
        <v>0</v>
      </c>
      <c r="AF49" s="26"/>
      <c r="AG49">
        <f t="shared" si="2"/>
        <v>1029.4703295954248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6.6519613759806875</v>
      </c>
      <c r="F50">
        <f>GT_Spot!Q50</f>
        <v>0</v>
      </c>
      <c r="G50">
        <f>PPCL_NG!Q50</f>
        <v>9.9600000000000009</v>
      </c>
      <c r="H50">
        <f>PPCL_Spot!Q50</f>
        <v>8.77</v>
      </c>
      <c r="I50">
        <f>Bawana_NG!Q50</f>
        <v>49.92</v>
      </c>
      <c r="J50">
        <f>Bawana_RLNG!Q50</f>
        <v>0</v>
      </c>
      <c r="K50">
        <f>Bawana_Spot!Q50</f>
        <v>49.92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700.59547506719991</v>
      </c>
      <c r="P50" s="77">
        <v>68.180000000000007</v>
      </c>
      <c r="Q50" s="77">
        <v>17.149999999999999</v>
      </c>
      <c r="R50" s="80">
        <v>23.749999999999996</v>
      </c>
      <c r="S50" s="80">
        <v>0</v>
      </c>
      <c r="T50" s="78">
        <f>SUMPRODUCT(LTA!F50:AJ50,LTA!F$101:AJ$101,LTA!F$104:AJ$104)</f>
        <v>158.54</v>
      </c>
      <c r="U50" s="78">
        <f>SUMPRODUCT(LTA!F50:AJ50,LTA!F$102:AJ$102,LTA!F$104:AJ$104)</f>
        <v>109.21000000000001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-115</v>
      </c>
      <c r="AA50" s="117">
        <f>STOA!I50</f>
        <v>14.74</v>
      </c>
      <c r="AB50" s="117">
        <f>-STOA!O50</f>
        <v>-20</v>
      </c>
      <c r="AC50">
        <f t="shared" si="0"/>
        <v>11.911556656196359</v>
      </c>
      <c r="AD50">
        <f t="shared" si="1"/>
        <v>1070.4758797869843</v>
      </c>
      <c r="AE50">
        <f>'IDT-1'!C50</f>
        <v>-5.9269999999999996</v>
      </c>
      <c r="AF50" s="26"/>
      <c r="AG50">
        <f t="shared" si="2"/>
        <v>1064.5488797869843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6.6519613759806875</v>
      </c>
      <c r="F51">
        <f>GT_Spot!Q51</f>
        <v>0</v>
      </c>
      <c r="G51">
        <f>PPCL_NG!Q51</f>
        <v>9.9600000000000009</v>
      </c>
      <c r="H51">
        <f>PPCL_Spot!Q51</f>
        <v>8.4700000000000006</v>
      </c>
      <c r="I51">
        <f>Bawana_NG!Q51</f>
        <v>49.92</v>
      </c>
      <c r="J51">
        <f>Bawana_RLNG!Q51</f>
        <v>0</v>
      </c>
      <c r="K51">
        <f>Bawana_Spot!Q51</f>
        <v>49.92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700.59547506719991</v>
      </c>
      <c r="P51" s="77">
        <v>68.180000000000007</v>
      </c>
      <c r="Q51" s="77">
        <v>17.149999999999999</v>
      </c>
      <c r="R51" s="80">
        <v>23.749999999999996</v>
      </c>
      <c r="S51" s="80">
        <v>0</v>
      </c>
      <c r="T51" s="78">
        <f>SUMPRODUCT(LTA!F51:AJ51,LTA!F$101:AJ$101,LTA!F$104:AJ$104)</f>
        <v>159.19999999999999</v>
      </c>
      <c r="U51" s="78">
        <f>SUMPRODUCT(LTA!F51:AJ51,LTA!F$102:AJ$102,LTA!F$104:AJ$104)</f>
        <v>109.75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-100</v>
      </c>
      <c r="AA51" s="117">
        <f>STOA!I51</f>
        <v>14.440000000000001</v>
      </c>
      <c r="AB51" s="117">
        <f>-STOA!O51</f>
        <v>-20</v>
      </c>
      <c r="AC51">
        <f t="shared" si="0"/>
        <v>11.87244601858538</v>
      </c>
      <c r="AD51">
        <f t="shared" si="1"/>
        <v>1076.1149904245951</v>
      </c>
      <c r="AE51">
        <f>'IDT-1'!C51</f>
        <v>-21</v>
      </c>
      <c r="AF51" s="26"/>
      <c r="AG51">
        <f t="shared" si="2"/>
        <v>1055.1149904245951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6.6519613759806875</v>
      </c>
      <c r="F52">
        <f>GT_Spot!Q52</f>
        <v>0</v>
      </c>
      <c r="G52">
        <f>PPCL_NG!Q52</f>
        <v>9.9600000000000009</v>
      </c>
      <c r="H52">
        <f>PPCL_Spot!Q52</f>
        <v>8.4700000000000006</v>
      </c>
      <c r="I52">
        <f>Bawana_NG!Q52</f>
        <v>49.92</v>
      </c>
      <c r="J52">
        <f>Bawana_RLNG!Q52</f>
        <v>0</v>
      </c>
      <c r="K52">
        <f>Bawana_Spot!Q52</f>
        <v>49.92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700.59547506719991</v>
      </c>
      <c r="P52" s="77">
        <v>68.180000000000007</v>
      </c>
      <c r="Q52" s="77">
        <v>17.149999999999999</v>
      </c>
      <c r="R52" s="80">
        <v>23.749999999999996</v>
      </c>
      <c r="S52" s="80">
        <v>0</v>
      </c>
      <c r="T52" s="78">
        <f>SUMPRODUCT(LTA!F52:AJ52,LTA!F$101:AJ$101,LTA!F$104:AJ$104)</f>
        <v>158.59</v>
      </c>
      <c r="U52" s="78">
        <f>SUMPRODUCT(LTA!F52:AJ52,LTA!F$102:AJ$102,LTA!F$104:AJ$104)</f>
        <v>111.62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-100</v>
      </c>
      <c r="AA52" s="117">
        <f>STOA!I52</f>
        <v>14.440000000000001</v>
      </c>
      <c r="AB52" s="117">
        <f>-STOA!O52</f>
        <v>-20</v>
      </c>
      <c r="AC52">
        <f t="shared" si="0"/>
        <v>11.794752743363428</v>
      </c>
      <c r="AD52">
        <f t="shared" si="1"/>
        <v>1087.452683699817</v>
      </c>
      <c r="AE52">
        <f>'IDT-1'!C52</f>
        <v>-11</v>
      </c>
      <c r="AF52" s="26"/>
      <c r="AG52">
        <f t="shared" si="2"/>
        <v>1076.452683699817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6.6519613759806875</v>
      </c>
      <c r="F53">
        <f>GT_Spot!Q53</f>
        <v>0</v>
      </c>
      <c r="G53">
        <f>PPCL_NG!Q53</f>
        <v>9.9600000000000009</v>
      </c>
      <c r="H53">
        <f>PPCL_Spot!Q53</f>
        <v>8.4700000000000006</v>
      </c>
      <c r="I53">
        <f>Bawana_NG!Q53</f>
        <v>49.92</v>
      </c>
      <c r="J53">
        <f>Bawana_RLNG!Q53</f>
        <v>0</v>
      </c>
      <c r="K53">
        <f>Bawana_Spot!Q53</f>
        <v>49.999999999999993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706.86143797826708</v>
      </c>
      <c r="P53" s="77">
        <v>68.180000000000007</v>
      </c>
      <c r="Q53" s="77">
        <v>17.149999999999999</v>
      </c>
      <c r="R53" s="80">
        <v>23.749999999999996</v>
      </c>
      <c r="S53" s="80">
        <v>0</v>
      </c>
      <c r="T53" s="78">
        <f>SUMPRODUCT(LTA!F53:AJ53,LTA!F$101:AJ$101,LTA!F$104:AJ$104)</f>
        <v>159.24</v>
      </c>
      <c r="U53" s="78">
        <f>SUMPRODUCT(LTA!F53:AJ53,LTA!F$102:AJ$102,LTA!F$104:AJ$104)</f>
        <v>111.97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-100</v>
      </c>
      <c r="AA53" s="117">
        <f>STOA!I53</f>
        <v>14.74</v>
      </c>
      <c r="AB53" s="117">
        <f>-STOA!O53</f>
        <v>-20</v>
      </c>
      <c r="AC53">
        <f t="shared" si="0"/>
        <v>12.12838104264668</v>
      </c>
      <c r="AD53">
        <f t="shared" si="1"/>
        <v>1064.7650183116011</v>
      </c>
      <c r="AE53">
        <f>'IDT-1'!C53</f>
        <v>-1</v>
      </c>
      <c r="AF53" s="26"/>
      <c r="AG53">
        <f t="shared" si="2"/>
        <v>1063.7650183116011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6.6519613759806875</v>
      </c>
      <c r="F54">
        <f>GT_Spot!Q54</f>
        <v>0</v>
      </c>
      <c r="G54">
        <f>PPCL_NG!Q54</f>
        <v>9.9600000000000009</v>
      </c>
      <c r="H54">
        <f>PPCL_Spot!Q54</f>
        <v>8.4700000000000006</v>
      </c>
      <c r="I54">
        <f>Bawana_NG!Q54</f>
        <v>49.92</v>
      </c>
      <c r="J54">
        <f>Bawana_RLNG!Q54</f>
        <v>0</v>
      </c>
      <c r="K54">
        <f>Bawana_Spot!Q54</f>
        <v>49.999999999999993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706.86143797826708</v>
      </c>
      <c r="P54" s="77">
        <v>68.180000000000007</v>
      </c>
      <c r="Q54" s="77">
        <v>17.149999999999999</v>
      </c>
      <c r="R54" s="80">
        <v>23.749999999999996</v>
      </c>
      <c r="S54" s="80">
        <v>0</v>
      </c>
      <c r="T54" s="78">
        <f>SUMPRODUCT(LTA!F54:AJ54,LTA!F$101:AJ$101,LTA!F$104:AJ$104)</f>
        <v>159.91</v>
      </c>
      <c r="U54" s="78">
        <f>SUMPRODUCT(LTA!F54:AJ54,LTA!F$102:AJ$102,LTA!F$104:AJ$104)</f>
        <v>112.33000000000001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-100</v>
      </c>
      <c r="AA54" s="117">
        <f>STOA!I54</f>
        <v>14.74</v>
      </c>
      <c r="AB54" s="117">
        <f>-STOA!O54</f>
        <v>-20</v>
      </c>
      <c r="AC54">
        <f t="shared" si="0"/>
        <v>11.959882492202773</v>
      </c>
      <c r="AD54">
        <f t="shared" si="1"/>
        <v>1085.963516862045</v>
      </c>
      <c r="AE54">
        <f>'IDT-1'!C54</f>
        <v>-1</v>
      </c>
      <c r="AF54" s="26"/>
      <c r="AG54">
        <f t="shared" si="2"/>
        <v>1084.963516862045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6.6519613759806875</v>
      </c>
      <c r="F55">
        <f>GT_Spot!Q55</f>
        <v>0</v>
      </c>
      <c r="G55">
        <f>PPCL_NG!Q55</f>
        <v>9.9600000000000009</v>
      </c>
      <c r="H55">
        <f>PPCL_Spot!Q55</f>
        <v>8.4700000000000006</v>
      </c>
      <c r="I55">
        <f>Bawana_NG!Q55</f>
        <v>49.92</v>
      </c>
      <c r="J55">
        <f>Bawana_RLNG!Q55</f>
        <v>0</v>
      </c>
      <c r="K55">
        <f>Bawana_Spot!Q55</f>
        <v>50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708.02269397492819</v>
      </c>
      <c r="P55" s="77">
        <v>68.180000000000007</v>
      </c>
      <c r="Q55" s="77">
        <v>17.149999999999999</v>
      </c>
      <c r="R55" s="80">
        <v>23.749999999999996</v>
      </c>
      <c r="S55" s="80">
        <v>0</v>
      </c>
      <c r="T55" s="78">
        <f>SUMPRODUCT(LTA!F55:AJ55,LTA!F$101:AJ$101,LTA!F$104:AJ$104)</f>
        <v>161.32999999999998</v>
      </c>
      <c r="U55" s="78">
        <f>SUMPRODUCT(LTA!F55:AJ55,LTA!F$102:AJ$102,LTA!F$104:AJ$104)</f>
        <v>112.75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-115</v>
      </c>
      <c r="AA55" s="117">
        <f>STOA!I55</f>
        <v>14.74</v>
      </c>
      <c r="AB55" s="117">
        <f>-STOA!O55</f>
        <v>-20</v>
      </c>
      <c r="AC55">
        <f t="shared" si="0"/>
        <v>12.279271753205837</v>
      </c>
      <c r="AD55">
        <f t="shared" si="1"/>
        <v>1055.6453835977031</v>
      </c>
      <c r="AE55">
        <f>'IDT-1'!C55</f>
        <v>-8</v>
      </c>
      <c r="AF55" s="26"/>
      <c r="AG55">
        <f t="shared" si="2"/>
        <v>1047.6453835977031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6.6519613759806875</v>
      </c>
      <c r="F56">
        <f>GT_Spot!Q56</f>
        <v>0</v>
      </c>
      <c r="G56">
        <f>PPCL_NG!Q56</f>
        <v>9.9600000000000009</v>
      </c>
      <c r="H56">
        <f>PPCL_Spot!Q56</f>
        <v>8.4700000000000006</v>
      </c>
      <c r="I56">
        <f>Bawana_NG!Q56</f>
        <v>49.92</v>
      </c>
      <c r="J56">
        <f>Bawana_RLNG!Q56</f>
        <v>0</v>
      </c>
      <c r="K56">
        <f>Bawana_Spot!Q56</f>
        <v>49.999999999999993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708.02269397492819</v>
      </c>
      <c r="P56" s="77">
        <v>68.180000000000007</v>
      </c>
      <c r="Q56" s="77">
        <v>17.149999999999999</v>
      </c>
      <c r="R56" s="80">
        <v>23.749999999999996</v>
      </c>
      <c r="S56" s="80">
        <v>0</v>
      </c>
      <c r="T56" s="78">
        <f>SUMPRODUCT(LTA!F56:AJ56,LTA!F$101:AJ$101,LTA!F$104:AJ$104)</f>
        <v>159.96</v>
      </c>
      <c r="U56" s="78">
        <f>SUMPRODUCT(LTA!F56:AJ56,LTA!F$102:AJ$102,LTA!F$104:AJ$104)</f>
        <v>113.23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-115</v>
      </c>
      <c r="AA56" s="117">
        <f>STOA!I56</f>
        <v>14.74</v>
      </c>
      <c r="AB56" s="117">
        <f>-STOA!O56</f>
        <v>-20</v>
      </c>
      <c r="AC56">
        <f t="shared" si="0"/>
        <v>12.24480537063925</v>
      </c>
      <c r="AD56">
        <f t="shared" si="1"/>
        <v>1057.7898499802698</v>
      </c>
      <c r="AE56">
        <f>'IDT-1'!C56</f>
        <v>-3</v>
      </c>
      <c r="AF56" s="26"/>
      <c r="AG56">
        <f t="shared" si="2"/>
        <v>1054.7898499802698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6.6519613759806875</v>
      </c>
      <c r="F57">
        <f>GT_Spot!Q57</f>
        <v>0</v>
      </c>
      <c r="G57">
        <f>PPCL_NG!Q57</f>
        <v>9.9600000000000009</v>
      </c>
      <c r="H57">
        <f>PPCL_Spot!Q57</f>
        <v>8.4700000000000006</v>
      </c>
      <c r="I57">
        <f>Bawana_NG!Q57</f>
        <v>49.92</v>
      </c>
      <c r="J57">
        <f>Bawana_RLNG!Q57</f>
        <v>0</v>
      </c>
      <c r="K57">
        <f>Bawana_Spot!Q57</f>
        <v>49.999999999999993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711.25600653226718</v>
      </c>
      <c r="P57" s="77">
        <v>68.180000000000007</v>
      </c>
      <c r="Q57" s="77">
        <v>17.149999999999999</v>
      </c>
      <c r="R57" s="80">
        <v>23.749999999999996</v>
      </c>
      <c r="S57" s="80">
        <v>0</v>
      </c>
      <c r="T57" s="78">
        <f>SUMPRODUCT(LTA!F57:AJ57,LTA!F$101:AJ$101,LTA!F$104:AJ$104)</f>
        <v>159.32</v>
      </c>
      <c r="U57" s="78">
        <f>SUMPRODUCT(LTA!F57:AJ57,LTA!F$102:AJ$102,LTA!F$104:AJ$104)</f>
        <v>113.93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-110</v>
      </c>
      <c r="AA57" s="117">
        <f>STOA!I57</f>
        <v>14.74</v>
      </c>
      <c r="AB57" s="117">
        <f>-STOA!O57</f>
        <v>-20</v>
      </c>
      <c r="AC57">
        <f t="shared" si="0"/>
        <v>12.092362695477975</v>
      </c>
      <c r="AD57">
        <f t="shared" si="1"/>
        <v>1100.8856052127701</v>
      </c>
      <c r="AE57">
        <f>'IDT-1'!C57</f>
        <v>0</v>
      </c>
      <c r="AF57" s="26"/>
      <c r="AG57">
        <f t="shared" si="2"/>
        <v>1100.8856052127701</v>
      </c>
      <c r="AI57" s="75">
        <f>PXIL!I57</f>
        <v>0</v>
      </c>
      <c r="AJ57" s="75">
        <f>PXIL!O57</f>
        <v>0</v>
      </c>
      <c r="AK57" s="75">
        <f>RTM_IEX!I57</f>
        <v>9.65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6.6519613759806875</v>
      </c>
      <c r="F58">
        <f>GT_Spot!Q58</f>
        <v>0</v>
      </c>
      <c r="G58">
        <f>PPCL_NG!Q58</f>
        <v>9.9600000000000009</v>
      </c>
      <c r="H58">
        <f>PPCL_Spot!Q58</f>
        <v>8.4700000000000006</v>
      </c>
      <c r="I58">
        <f>Bawana_NG!Q58</f>
        <v>49.92</v>
      </c>
      <c r="J58">
        <f>Bawana_RLNG!Q58</f>
        <v>0</v>
      </c>
      <c r="K58">
        <f>Bawana_Spot!Q58</f>
        <v>49.999999999999993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710.09474012226713</v>
      </c>
      <c r="P58" s="77">
        <v>68.180000000000007</v>
      </c>
      <c r="Q58" s="77">
        <v>17.149999999999999</v>
      </c>
      <c r="R58" s="80">
        <v>23.749999999999996</v>
      </c>
      <c r="S58" s="80">
        <v>0</v>
      </c>
      <c r="T58" s="78">
        <f>SUMPRODUCT(LTA!F58:AJ58,LTA!F$101:AJ$101,LTA!F$104:AJ$104)</f>
        <v>157.01</v>
      </c>
      <c r="U58" s="78">
        <f>SUMPRODUCT(LTA!F58:AJ58,LTA!F$102:AJ$102,LTA!F$104:AJ$104)</f>
        <v>112.06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-105</v>
      </c>
      <c r="AA58" s="117">
        <f>STOA!I58</f>
        <v>14.74</v>
      </c>
      <c r="AB58" s="117">
        <f>-STOA!O58</f>
        <v>-20</v>
      </c>
      <c r="AC58">
        <f t="shared" si="0"/>
        <v>12.004830188680947</v>
      </c>
      <c r="AD58">
        <f t="shared" si="1"/>
        <v>1080.9818713095667</v>
      </c>
      <c r="AE58">
        <f>'IDT-1'!C58</f>
        <v>0</v>
      </c>
      <c r="AF58" s="26"/>
      <c r="AG58">
        <f t="shared" si="2"/>
        <v>1080.9818713095667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6.6519613759806875</v>
      </c>
      <c r="F59">
        <f>GT_Spot!Q59</f>
        <v>0</v>
      </c>
      <c r="G59">
        <f>PPCL_NG!Q59</f>
        <v>9.9600000000000009</v>
      </c>
      <c r="H59">
        <f>PPCL_Spot!Q59</f>
        <v>8.26</v>
      </c>
      <c r="I59">
        <f>Bawana_NG!Q59</f>
        <v>49.92</v>
      </c>
      <c r="J59">
        <f>Bawana_RLNG!Q59</f>
        <v>0</v>
      </c>
      <c r="K59">
        <f>Bawana_Spot!Q59</f>
        <v>70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715.59104205826713</v>
      </c>
      <c r="P59" s="77">
        <v>68.180000000000007</v>
      </c>
      <c r="Q59" s="77">
        <v>17.149999999999999</v>
      </c>
      <c r="R59" s="80">
        <v>23.749999999999996</v>
      </c>
      <c r="S59" s="80">
        <v>0</v>
      </c>
      <c r="T59" s="78">
        <f>SUMPRODUCT(LTA!F59:AJ59,LTA!F$101:AJ$101,LTA!F$104:AJ$104)</f>
        <v>155.87</v>
      </c>
      <c r="U59" s="78">
        <f>SUMPRODUCT(LTA!F59:AJ59,LTA!F$102:AJ$102,LTA!F$104:AJ$104)</f>
        <v>112.53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-85</v>
      </c>
      <c r="AA59" s="117">
        <f>STOA!I59</f>
        <v>14.74</v>
      </c>
      <c r="AB59" s="117">
        <f>-STOA!O59</f>
        <v>-20</v>
      </c>
      <c r="AC59">
        <f t="shared" si="0"/>
        <v>12.443406833772633</v>
      </c>
      <c r="AD59">
        <f t="shared" si="1"/>
        <v>1080.1595966004752</v>
      </c>
      <c r="AE59">
        <f>'IDT-1'!C59</f>
        <v>0</v>
      </c>
      <c r="AF59" s="26"/>
      <c r="AG59">
        <f t="shared" si="2"/>
        <v>1080.1595966004752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6.4539776258545674</v>
      </c>
      <c r="F60">
        <f>GT_Spot!Q60</f>
        <v>0</v>
      </c>
      <c r="G60">
        <f>PPCL_NG!Q60</f>
        <v>9.9600000000000009</v>
      </c>
      <c r="H60">
        <f>PPCL_Spot!Q60</f>
        <v>8.26</v>
      </c>
      <c r="I60">
        <f>Bawana_NG!Q60</f>
        <v>49.92</v>
      </c>
      <c r="J60">
        <f>Bawana_RLNG!Q60</f>
        <v>0</v>
      </c>
      <c r="K60">
        <f>Bawana_Spot!Q60</f>
        <v>70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715.59104205826713</v>
      </c>
      <c r="P60" s="77">
        <v>68.180000000000007</v>
      </c>
      <c r="Q60" s="77">
        <v>17.149999999999999</v>
      </c>
      <c r="R60" s="80">
        <v>23.749999999999996</v>
      </c>
      <c r="S60" s="80">
        <v>0</v>
      </c>
      <c r="T60" s="78">
        <f>SUMPRODUCT(LTA!F60:AJ60,LTA!F$101:AJ$101,LTA!F$104:AJ$104)</f>
        <v>155.05000000000001</v>
      </c>
      <c r="U60" s="78">
        <f>SUMPRODUCT(LTA!F60:AJ60,LTA!F$102:AJ$102,LTA!F$104:AJ$104)</f>
        <v>112.85000000000001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-75</v>
      </c>
      <c r="AA60" s="117">
        <f>STOA!I60</f>
        <v>14.74</v>
      </c>
      <c r="AB60" s="117">
        <f>-STOA!O60</f>
        <v>-20</v>
      </c>
      <c r="AC60">
        <f t="shared" si="0"/>
        <v>11.860186287828828</v>
      </c>
      <c r="AD60">
        <f t="shared" si="1"/>
        <v>1145.0448333962929</v>
      </c>
      <c r="AE60">
        <f>'IDT-1'!C60</f>
        <v>0</v>
      </c>
      <c r="AF60" s="26"/>
      <c r="AG60">
        <f t="shared" si="2"/>
        <v>1145.0448333962929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6.4539776258545674</v>
      </c>
      <c r="F61">
        <f>GT_Spot!Q61</f>
        <v>0</v>
      </c>
      <c r="G61">
        <f>PPCL_NG!Q61</f>
        <v>9.9600000000000009</v>
      </c>
      <c r="H61">
        <f>PPCL_Spot!Q61</f>
        <v>8.26</v>
      </c>
      <c r="I61">
        <f>Bawana_NG!Q61</f>
        <v>49.92</v>
      </c>
      <c r="J61">
        <f>Bawana_RLNG!Q61</f>
        <v>0</v>
      </c>
      <c r="K61">
        <f>Bawana_Spot!Q61</f>
        <v>70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714.54635286985047</v>
      </c>
      <c r="P61" s="77">
        <v>68.180000000000007</v>
      </c>
      <c r="Q61" s="77">
        <v>17.149999999999999</v>
      </c>
      <c r="R61" s="80">
        <v>23.749999999999996</v>
      </c>
      <c r="S61" s="80">
        <v>0</v>
      </c>
      <c r="T61" s="78">
        <f>SUMPRODUCT(LTA!F61:AJ61,LTA!F$101:AJ$101,LTA!F$104:AJ$104)</f>
        <v>152.01</v>
      </c>
      <c r="U61" s="78">
        <f>SUMPRODUCT(LTA!F61:AJ61,LTA!F$102:AJ$102,LTA!F$104:AJ$104)</f>
        <v>113.36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-60</v>
      </c>
      <c r="AA61" s="117">
        <f>STOA!I61</f>
        <v>14.74</v>
      </c>
      <c r="AB61" s="117">
        <f>-STOA!O61</f>
        <v>-20</v>
      </c>
      <c r="AC61">
        <f t="shared" si="0"/>
        <v>11.784338385359781</v>
      </c>
      <c r="AD61">
        <f t="shared" si="1"/>
        <v>1146.545992110345</v>
      </c>
      <c r="AE61">
        <f>'IDT-1'!C61</f>
        <v>0</v>
      </c>
      <c r="AF61" s="26"/>
      <c r="AG61">
        <f t="shared" si="2"/>
        <v>1146.545992110345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6.4539776258545674</v>
      </c>
      <c r="F62">
        <f>GT_Spot!Q62</f>
        <v>0</v>
      </c>
      <c r="G62">
        <f>PPCL_NG!Q62</f>
        <v>9.9600000000000009</v>
      </c>
      <c r="H62">
        <f>PPCL_Spot!Q62</f>
        <v>8.26</v>
      </c>
      <c r="I62">
        <f>Bawana_NG!Q62</f>
        <v>49.92</v>
      </c>
      <c r="J62">
        <f>Bawana_RLNG!Q62</f>
        <v>0</v>
      </c>
      <c r="K62">
        <f>Bawana_Spot!Q62</f>
        <v>70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718.72350621292981</v>
      </c>
      <c r="P62" s="77">
        <v>68.180000000000007</v>
      </c>
      <c r="Q62" s="77">
        <v>17.149999999999999</v>
      </c>
      <c r="R62" s="80">
        <v>23.749999999999996</v>
      </c>
      <c r="S62" s="80">
        <v>0</v>
      </c>
      <c r="T62" s="78">
        <f>SUMPRODUCT(LTA!F62:AJ62,LTA!F$101:AJ$101,LTA!F$104:AJ$104)</f>
        <v>148.69</v>
      </c>
      <c r="U62" s="78">
        <f>SUMPRODUCT(LTA!F62:AJ62,LTA!F$102:AJ$102,LTA!F$104:AJ$104)</f>
        <v>113.91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-45</v>
      </c>
      <c r="AA62" s="117">
        <f>STOA!I62</f>
        <v>13.84</v>
      </c>
      <c r="AB62" s="117">
        <f>-STOA!O62</f>
        <v>-20</v>
      </c>
      <c r="AC62">
        <f t="shared" si="0"/>
        <v>11.655629421945951</v>
      </c>
      <c r="AD62">
        <f t="shared" si="1"/>
        <v>1162.1818544168382</v>
      </c>
      <c r="AE62">
        <f>'IDT-1'!C62</f>
        <v>0</v>
      </c>
      <c r="AF62" s="26"/>
      <c r="AG62">
        <f t="shared" si="2"/>
        <v>1162.1818544168382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6.4539776258545674</v>
      </c>
      <c r="F63">
        <f>GT_Spot!Q63</f>
        <v>0</v>
      </c>
      <c r="G63">
        <f>PPCL_NG!Q63</f>
        <v>9.9600000000000009</v>
      </c>
      <c r="H63">
        <f>PPCL_Spot!Q63</f>
        <v>8.26</v>
      </c>
      <c r="I63">
        <f>Bawana_NG!Q63</f>
        <v>49.92</v>
      </c>
      <c r="J63">
        <f>Bawana_RLNG!Q63</f>
        <v>0</v>
      </c>
      <c r="K63">
        <f>Bawana_Spot!Q63</f>
        <v>69.999999999999986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721.22615364108663</v>
      </c>
      <c r="P63" s="77">
        <v>68.180000000000007</v>
      </c>
      <c r="Q63" s="77">
        <v>17.149999999999999</v>
      </c>
      <c r="R63" s="80">
        <v>23.749999999999996</v>
      </c>
      <c r="S63" s="80">
        <v>0</v>
      </c>
      <c r="T63" s="78">
        <f>SUMPRODUCT(LTA!F63:AJ63,LTA!F$101:AJ$101,LTA!F$104:AJ$104)</f>
        <v>142.81</v>
      </c>
      <c r="U63" s="78">
        <f>SUMPRODUCT(LTA!F63:AJ63,LTA!F$102:AJ$102,LTA!F$104:AJ$104)</f>
        <v>113.7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13.24</v>
      </c>
      <c r="AB63" s="117">
        <f>-STOA!O63</f>
        <v>-20</v>
      </c>
      <c r="AC63">
        <f t="shared" si="0"/>
        <v>11.441218168869828</v>
      </c>
      <c r="AD63">
        <f t="shared" si="1"/>
        <v>1178.2089130980714</v>
      </c>
      <c r="AE63">
        <f>'IDT-1'!C63</f>
        <v>0</v>
      </c>
      <c r="AF63" s="26"/>
      <c r="AG63">
        <f t="shared" si="2"/>
        <v>1178.2089130980714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6.4539776258545674</v>
      </c>
      <c r="F64">
        <f>GT_Spot!Q64</f>
        <v>0</v>
      </c>
      <c r="G64">
        <f>PPCL_NG!Q64</f>
        <v>9.9600000000000009</v>
      </c>
      <c r="H64">
        <f>PPCL_Spot!Q64</f>
        <v>8.26</v>
      </c>
      <c r="I64">
        <f>Bawana_NG!Q64</f>
        <v>49.92</v>
      </c>
      <c r="J64">
        <f>Bawana_RLNG!Q64</f>
        <v>0</v>
      </c>
      <c r="K64">
        <f>Bawana_Spot!Q64</f>
        <v>69.999999999999986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721.22615364108663</v>
      </c>
      <c r="P64" s="77">
        <v>68.180000000000007</v>
      </c>
      <c r="Q64" s="77">
        <v>17.149999999999999</v>
      </c>
      <c r="R64" s="80">
        <v>23.749999999999996</v>
      </c>
      <c r="S64" s="80">
        <v>0</v>
      </c>
      <c r="T64" s="78">
        <f>SUMPRODUCT(LTA!F64:AJ64,LTA!F$101:AJ$101,LTA!F$104:AJ$104)</f>
        <v>132.30000000000001</v>
      </c>
      <c r="U64" s="78">
        <f>SUMPRODUCT(LTA!F64:AJ64,LTA!F$102:AJ$102,LTA!F$104:AJ$104)</f>
        <v>113.87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12.64</v>
      </c>
      <c r="AB64" s="117">
        <f>-STOA!O64</f>
        <v>-20</v>
      </c>
      <c r="AC64">
        <f t="shared" si="0"/>
        <v>11.122992980814942</v>
      </c>
      <c r="AD64">
        <f t="shared" si="1"/>
        <v>1192.5871382861264</v>
      </c>
      <c r="AE64">
        <f>'IDT-1'!C64</f>
        <v>0</v>
      </c>
      <c r="AF64" s="26"/>
      <c r="AG64">
        <f t="shared" si="2"/>
        <v>1192.5871382861264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5.5256609642301706</v>
      </c>
      <c r="F65">
        <f>GT_Spot!Q65</f>
        <v>0</v>
      </c>
      <c r="G65">
        <f>PPCL_NG!Q65</f>
        <v>9.9600000000000009</v>
      </c>
      <c r="H65">
        <f>PPCL_Spot!Q65</f>
        <v>7.31</v>
      </c>
      <c r="I65">
        <f>Bawana_NG!Q65</f>
        <v>49.92</v>
      </c>
      <c r="J65">
        <f>Bawana_RLNG!Q65</f>
        <v>0</v>
      </c>
      <c r="K65">
        <f>Bawana_Spot!Q65</f>
        <v>69.999999999999986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721.22361387509238</v>
      </c>
      <c r="P65" s="77">
        <v>68.180000000000007</v>
      </c>
      <c r="Q65" s="77">
        <v>17.149999999999999</v>
      </c>
      <c r="R65" s="80">
        <v>23.749999999999996</v>
      </c>
      <c r="S65" s="80">
        <v>0</v>
      </c>
      <c r="T65" s="78">
        <f>SUMPRODUCT(LTA!F65:AJ65,LTA!F$101:AJ$101,LTA!F$104:AJ$104)</f>
        <v>123.32</v>
      </c>
      <c r="U65" s="78">
        <f>SUMPRODUCT(LTA!F65:AJ65,LTA!F$102:AJ$102,LTA!F$104:AJ$104)</f>
        <v>114.08000000000001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</v>
      </c>
      <c r="AA65" s="117">
        <f>STOA!I65</f>
        <v>11.74</v>
      </c>
      <c r="AB65" s="117">
        <f>-STOA!O65</f>
        <v>-20</v>
      </c>
      <c r="AC65">
        <f t="shared" si="0"/>
        <v>11.130426806640923</v>
      </c>
      <c r="AD65">
        <f t="shared" si="1"/>
        <v>1203.4688480326815</v>
      </c>
      <c r="AE65">
        <f>'IDT-1'!C65</f>
        <v>0</v>
      </c>
      <c r="AF65" s="26"/>
      <c r="AG65">
        <f t="shared" si="2"/>
        <v>1203.4688480326815</v>
      </c>
      <c r="AI65" s="75">
        <f>PXIL!I65</f>
        <v>0</v>
      </c>
      <c r="AJ65" s="75">
        <f>PXIL!O65</f>
        <v>0</v>
      </c>
      <c r="AK65" s="75">
        <f>RTM_IEX!I65</f>
        <v>17.440000000000001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12.812233549582944</v>
      </c>
      <c r="F66">
        <f>GT_Spot!Q66</f>
        <v>0</v>
      </c>
      <c r="G66">
        <f>PPCL_NG!Q66</f>
        <v>9.9600000000000009</v>
      </c>
      <c r="H66">
        <f>PPCL_Spot!Q66</f>
        <v>19.052442620848829</v>
      </c>
      <c r="I66">
        <f>Bawana_NG!Q66</f>
        <v>49.92</v>
      </c>
      <c r="J66">
        <f>Bawana_RLNG!Q66</f>
        <v>0</v>
      </c>
      <c r="K66">
        <f>Bawana_Spot!Q66</f>
        <v>69.999999999999986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721.22361387509238</v>
      </c>
      <c r="P66" s="77">
        <v>68.180000000000007</v>
      </c>
      <c r="Q66" s="77">
        <v>17.149999999999999</v>
      </c>
      <c r="R66" s="80">
        <v>23.749999999999996</v>
      </c>
      <c r="S66" s="80">
        <v>0</v>
      </c>
      <c r="T66" s="78">
        <f>SUMPRODUCT(LTA!F66:AJ66,LTA!F$101:AJ$101,LTA!F$104:AJ$104)</f>
        <v>114.28</v>
      </c>
      <c r="U66" s="78">
        <f>SUMPRODUCT(LTA!F66:AJ66,LTA!F$102:AJ$102,LTA!F$104:AJ$104)</f>
        <v>114.24000000000001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11.14</v>
      </c>
      <c r="AB66" s="117">
        <f>-STOA!O66</f>
        <v>-20</v>
      </c>
      <c r="AC66">
        <f t="shared" si="0"/>
        <v>11.282939328510381</v>
      </c>
      <c r="AD66">
        <f t="shared" si="1"/>
        <v>1170.425350717014</v>
      </c>
      <c r="AE66">
        <f>'IDT-1'!C66</f>
        <v>0</v>
      </c>
      <c r="AF66" s="26"/>
      <c r="AG66">
        <f t="shared" si="2"/>
        <v>1170.425350717014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5.5256609642301706</v>
      </c>
      <c r="F67">
        <f>GT_Spot!Q67</f>
        <v>0</v>
      </c>
      <c r="G67">
        <f>PPCL_NG!Q67</f>
        <v>9.9600000000000009</v>
      </c>
      <c r="H67">
        <f>PPCL_Spot!Q67</f>
        <v>7.31</v>
      </c>
      <c r="I67">
        <f>Bawana_NG!Q67</f>
        <v>49.92</v>
      </c>
      <c r="J67">
        <f>Bawana_RLNG!Q67</f>
        <v>0</v>
      </c>
      <c r="K67">
        <f>Bawana_Spot!Q67</f>
        <v>70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718.77887807387958</v>
      </c>
      <c r="P67" s="77">
        <v>68.180000000000007</v>
      </c>
      <c r="Q67" s="77">
        <v>17.149999999999999</v>
      </c>
      <c r="R67" s="80">
        <v>23.749999999999996</v>
      </c>
      <c r="S67" s="80">
        <v>0</v>
      </c>
      <c r="T67" s="78">
        <f>SUMPRODUCT(LTA!F67:AJ67,LTA!F$101:AJ$101,LTA!F$104:AJ$104)</f>
        <v>103.50999999999999</v>
      </c>
      <c r="U67" s="78">
        <f>SUMPRODUCT(LTA!F67:AJ67,LTA!F$102:AJ$102,LTA!F$104:AJ$104)</f>
        <v>114.38000000000001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5.81</v>
      </c>
      <c r="Z67" s="75">
        <f>IEX!O67</f>
        <v>0</v>
      </c>
      <c r="AA67" s="117">
        <f>STOA!I67</f>
        <v>10.24</v>
      </c>
      <c r="AB67" s="117">
        <f>-STOA!O67</f>
        <v>-20</v>
      </c>
      <c r="AC67">
        <f t="shared" si="0"/>
        <v>10.850770493979271</v>
      </c>
      <c r="AD67">
        <f t="shared" si="1"/>
        <v>1182.0137685441302</v>
      </c>
      <c r="AE67">
        <f>'IDT-1'!C67</f>
        <v>0</v>
      </c>
      <c r="AF67" s="26"/>
      <c r="AG67">
        <f t="shared" si="2"/>
        <v>1182.0137685441302</v>
      </c>
      <c r="AI67" s="75">
        <f>PXIL!I67</f>
        <v>0</v>
      </c>
      <c r="AJ67" s="75">
        <f>PXIL!O67</f>
        <v>0</v>
      </c>
      <c r="AK67" s="75">
        <f>RTM_IEX!I67</f>
        <v>5.48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2.87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5.5256609642301706</v>
      </c>
      <c r="F68">
        <f>GT_Spot!Q68</f>
        <v>0</v>
      </c>
      <c r="G68">
        <f>PPCL_NG!Q68</f>
        <v>9.9600000000000009</v>
      </c>
      <c r="H68">
        <f>PPCL_Spot!Q68</f>
        <v>7.31</v>
      </c>
      <c r="I68">
        <f>Bawana_NG!Q68</f>
        <v>49.92</v>
      </c>
      <c r="J68">
        <f>Bawana_RLNG!Q68</f>
        <v>0</v>
      </c>
      <c r="K68">
        <f>Bawana_Spot!Q68</f>
        <v>69.999999999999986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723.97564238187965</v>
      </c>
      <c r="P68" s="77">
        <v>68.180000000000007</v>
      </c>
      <c r="Q68" s="77">
        <v>17.149999999999999</v>
      </c>
      <c r="R68" s="80">
        <v>23.749999999999996</v>
      </c>
      <c r="S68" s="80">
        <v>0</v>
      </c>
      <c r="T68" s="78">
        <f>SUMPRODUCT(LTA!F68:AJ68,LTA!F$101:AJ$101,LTA!F$104:AJ$104)</f>
        <v>94.38</v>
      </c>
      <c r="U68" s="78">
        <f>SUMPRODUCT(LTA!F68:AJ68,LTA!F$102:AJ$102,LTA!F$104:AJ$104)</f>
        <v>114.55000000000001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8.4700000000000006</v>
      </c>
      <c r="Z68" s="75">
        <f>IEX!O68</f>
        <v>0</v>
      </c>
      <c r="AA68" s="117">
        <f>STOA!I68</f>
        <v>9.0400000000000009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10.837806019889673</v>
      </c>
      <c r="AD68">
        <f t="shared" ref="AD68:AD98" si="4">SUM(B68:AB68,AI68:AR68)-AC68</f>
        <v>1180.5534973262199</v>
      </c>
      <c r="AE68">
        <f>'IDT-1'!C68</f>
        <v>0</v>
      </c>
      <c r="AF68" s="26"/>
      <c r="AG68">
        <f t="shared" ref="AG68:AG98" si="5">SUM(AD68:AF68)</f>
        <v>1180.5534973262199</v>
      </c>
      <c r="AI68" s="75">
        <f>PXIL!I68</f>
        <v>0</v>
      </c>
      <c r="AJ68" s="75">
        <f>PXIL!O68</f>
        <v>0</v>
      </c>
      <c r="AK68" s="75">
        <f>RTM_IEX!I68</f>
        <v>5.0599999999999996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4.12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5.5256609642301706</v>
      </c>
      <c r="F69">
        <f>GT_Spot!Q69</f>
        <v>0</v>
      </c>
      <c r="G69">
        <f>PPCL_NG!Q69</f>
        <v>9.9600000000000009</v>
      </c>
      <c r="H69">
        <f>PPCL_Spot!Q69</f>
        <v>7.31</v>
      </c>
      <c r="I69">
        <f>Bawana_NG!Q69</f>
        <v>49.92</v>
      </c>
      <c r="J69">
        <f>Bawana_RLNG!Q69</f>
        <v>0</v>
      </c>
      <c r="K69">
        <f>Bawana_Spot!Q69</f>
        <v>50.003578329635722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719.13977524387963</v>
      </c>
      <c r="P69" s="77">
        <v>68.180000000000007</v>
      </c>
      <c r="Q69" s="77">
        <v>17.149999999999999</v>
      </c>
      <c r="R69" s="80">
        <v>23.5</v>
      </c>
      <c r="S69" s="80">
        <v>0</v>
      </c>
      <c r="T69" s="78">
        <f>SUMPRODUCT(LTA!F69:AJ69,LTA!F$101:AJ$101,LTA!F$104:AJ$104)</f>
        <v>83.009999999999991</v>
      </c>
      <c r="U69" s="78">
        <f>SUMPRODUCT(LTA!F69:AJ69,LTA!F$102:AJ$102,LTA!F$104:AJ$104)</f>
        <v>114.74000000000001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12.67</v>
      </c>
      <c r="Z69" s="75">
        <f>IEX!O69</f>
        <v>0</v>
      </c>
      <c r="AA69" s="117">
        <f>STOA!I69</f>
        <v>7.84</v>
      </c>
      <c r="AB69" s="117">
        <f>-STOA!O69</f>
        <v>-20</v>
      </c>
      <c r="AC69">
        <f t="shared" si="3"/>
        <v>10.608017878376065</v>
      </c>
      <c r="AD69">
        <f t="shared" si="4"/>
        <v>1154.6709966593692</v>
      </c>
      <c r="AE69">
        <f>'IDT-1'!C69</f>
        <v>0</v>
      </c>
      <c r="AF69" s="26"/>
      <c r="AG69">
        <f t="shared" si="5"/>
        <v>1154.6709966593692</v>
      </c>
      <c r="AI69" s="75">
        <f>PXIL!I69</f>
        <v>0</v>
      </c>
      <c r="AJ69" s="75">
        <f>PXIL!O69</f>
        <v>0</v>
      </c>
      <c r="AK69" s="75">
        <f>RTM_IEX!I69</f>
        <v>11.28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5.05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5.5256609642301706</v>
      </c>
      <c r="F70">
        <f>GT_Spot!Q70</f>
        <v>0</v>
      </c>
      <c r="G70">
        <f>PPCL_NG!Q70</f>
        <v>9.9600000000000009</v>
      </c>
      <c r="H70">
        <f>PPCL_Spot!Q70</f>
        <v>7.31</v>
      </c>
      <c r="I70">
        <f>Bawana_NG!Q70</f>
        <v>49.92</v>
      </c>
      <c r="J70">
        <f>Bawana_RLNG!Q70</f>
        <v>0</v>
      </c>
      <c r="K70">
        <f>Bawana_Spot!Q70</f>
        <v>50.003578329635722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719.13977524387963</v>
      </c>
      <c r="P70" s="77">
        <v>68.180000000000007</v>
      </c>
      <c r="Q70" s="77">
        <v>17.149999999999999</v>
      </c>
      <c r="R70" s="80">
        <v>23.31</v>
      </c>
      <c r="S70" s="80">
        <v>0</v>
      </c>
      <c r="T70" s="78">
        <f>SUMPRODUCT(LTA!F70:AJ70,LTA!F$101:AJ$101,LTA!F$104:AJ$104)</f>
        <v>73.28</v>
      </c>
      <c r="U70" s="78">
        <f>SUMPRODUCT(LTA!F70:AJ70,LTA!F$102:AJ$102,LTA!F$104:AJ$104)</f>
        <v>113.67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11.81</v>
      </c>
      <c r="Z70" s="75">
        <f>IEX!O70</f>
        <v>0</v>
      </c>
      <c r="AA70" s="117">
        <f>STOA!I70</f>
        <v>6.9399999999999995</v>
      </c>
      <c r="AB70" s="117">
        <f>-STOA!O70</f>
        <v>-20</v>
      </c>
      <c r="AC70">
        <f t="shared" si="3"/>
        <v>10.482881878376066</v>
      </c>
      <c r="AD70">
        <f t="shared" si="4"/>
        <v>1140.5761326593695</v>
      </c>
      <c r="AE70">
        <f>'IDT-1'!C70</f>
        <v>0</v>
      </c>
      <c r="AF70" s="26"/>
      <c r="AG70">
        <f t="shared" si="5"/>
        <v>1140.5761326593695</v>
      </c>
      <c r="AI70" s="75">
        <f>PXIL!I70</f>
        <v>0</v>
      </c>
      <c r="AJ70" s="75">
        <f>PXIL!O70</f>
        <v>0</v>
      </c>
      <c r="AK70" s="75">
        <f>RTM_IEX!I70</f>
        <v>9.8800000000000008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4.9800000000000004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5.5256609642301706</v>
      </c>
      <c r="F71">
        <f>GT_Spot!Q71</f>
        <v>0</v>
      </c>
      <c r="G71">
        <f>PPCL_NG!Q71</f>
        <v>9.9600000000000009</v>
      </c>
      <c r="H71">
        <f>PPCL_Spot!Q71</f>
        <v>7.31</v>
      </c>
      <c r="I71">
        <f>Bawana_NG!Q71</f>
        <v>49.92</v>
      </c>
      <c r="J71">
        <f>Bawana_RLNG!Q71</f>
        <v>0</v>
      </c>
      <c r="K71">
        <f>Bawana_Spot!Q71</f>
        <v>69.999999999999986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721.37300217187965</v>
      </c>
      <c r="P71" s="77">
        <v>68.180000000000007</v>
      </c>
      <c r="Q71" s="77">
        <v>17.149999999999999</v>
      </c>
      <c r="R71" s="80">
        <v>23.153985195386472</v>
      </c>
      <c r="S71" s="80">
        <v>0</v>
      </c>
      <c r="T71" s="78">
        <f>SUMPRODUCT(LTA!F71:AJ71,LTA!F$101:AJ$101,LTA!F$104:AJ$104)</f>
        <v>64.41</v>
      </c>
      <c r="U71" s="78">
        <f>SUMPRODUCT(LTA!F71:AJ71,LTA!F$102:AJ$102,LTA!F$104:AJ$104)</f>
        <v>113.61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7.3</v>
      </c>
      <c r="Z71" s="75">
        <f>IEX!O71</f>
        <v>0</v>
      </c>
      <c r="AA71" s="117">
        <f>STOA!I71</f>
        <v>6.04</v>
      </c>
      <c r="AB71" s="117">
        <f>-STOA!O71</f>
        <v>-20</v>
      </c>
      <c r="AC71">
        <f t="shared" si="3"/>
        <v>10.491977855761071</v>
      </c>
      <c r="AD71">
        <f t="shared" si="4"/>
        <v>1141.6006704757351</v>
      </c>
      <c r="AE71">
        <f>'IDT-1'!C71</f>
        <v>0</v>
      </c>
      <c r="AF71" s="26"/>
      <c r="AG71">
        <f t="shared" si="5"/>
        <v>1141.6006704757351</v>
      </c>
      <c r="AI71" s="75">
        <f>PXIL!I71</f>
        <v>0</v>
      </c>
      <c r="AJ71" s="75">
        <f>PXIL!O71</f>
        <v>0</v>
      </c>
      <c r="AK71" s="75">
        <f>RTM_IEX!I71</f>
        <v>4.91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3.25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5.5256609642301706</v>
      </c>
      <c r="F72">
        <f>GT_Spot!Q72</f>
        <v>0</v>
      </c>
      <c r="G72">
        <f>PPCL_NG!Q72</f>
        <v>9.9600000000000009</v>
      </c>
      <c r="H72">
        <f>PPCL_Spot!Q72</f>
        <v>7.31</v>
      </c>
      <c r="I72">
        <f>Bawana_NG!Q72</f>
        <v>49.92</v>
      </c>
      <c r="J72">
        <f>Bawana_RLNG!Q72</f>
        <v>0</v>
      </c>
      <c r="K72">
        <f>Bawana_Spot!Q72</f>
        <v>69.999999999999986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721.37300217187965</v>
      </c>
      <c r="P72" s="77">
        <v>68.180000000000007</v>
      </c>
      <c r="Q72" s="77">
        <v>17.149999999999999</v>
      </c>
      <c r="R72" s="80">
        <v>23.069999999999997</v>
      </c>
      <c r="S72" s="80">
        <v>0</v>
      </c>
      <c r="T72" s="78">
        <f>SUMPRODUCT(LTA!F72:AJ72,LTA!F$101:AJ$101,LTA!F$104:AJ$104)</f>
        <v>52.31</v>
      </c>
      <c r="U72" s="78">
        <f>SUMPRODUCT(LTA!F72:AJ72,LTA!F$102:AJ$102,LTA!F$104:AJ$104)</f>
        <v>113.39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2.17</v>
      </c>
      <c r="Z72" s="75">
        <f>IEX!O72</f>
        <v>0</v>
      </c>
      <c r="AA72" s="117">
        <f>STOA!I72</f>
        <v>4.84</v>
      </c>
      <c r="AB72" s="117">
        <f>-STOA!O72</f>
        <v>-20</v>
      </c>
      <c r="AC72">
        <f t="shared" si="3"/>
        <v>10.311630786041672</v>
      </c>
      <c r="AD72">
        <f t="shared" si="4"/>
        <v>1121.2870323500683</v>
      </c>
      <c r="AE72">
        <f>'IDT-1'!C72</f>
        <v>0</v>
      </c>
      <c r="AF72" s="26"/>
      <c r="AG72">
        <f t="shared" si="5"/>
        <v>1121.2870323500683</v>
      </c>
      <c r="AI72" s="75">
        <f>PXIL!I72</f>
        <v>0</v>
      </c>
      <c r="AJ72" s="75">
        <f>PXIL!O72</f>
        <v>0</v>
      </c>
      <c r="AK72" s="75">
        <f>RTM_IEX!I72</f>
        <v>5.38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1.02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5.5256609642301706</v>
      </c>
      <c r="F73">
        <f>GT_Spot!Q73</f>
        <v>0</v>
      </c>
      <c r="G73">
        <f>PPCL_NG!Q73</f>
        <v>9.9600000000000009</v>
      </c>
      <c r="H73">
        <f>PPCL_Spot!Q73</f>
        <v>3.7895141648506598</v>
      </c>
      <c r="I73">
        <f>Bawana_NG!Q73</f>
        <v>49.92</v>
      </c>
      <c r="J73">
        <f>Bawana_RLNG!Q73</f>
        <v>0</v>
      </c>
      <c r="K73">
        <f>Bawana_Spot!Q73</f>
        <v>70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727.10396911987971</v>
      </c>
      <c r="P73" s="77">
        <v>68.180000000000007</v>
      </c>
      <c r="Q73" s="77">
        <v>17.149999999999999</v>
      </c>
      <c r="R73" s="80">
        <v>12.88</v>
      </c>
      <c r="S73" s="80">
        <v>0</v>
      </c>
      <c r="T73" s="78">
        <f>SUMPRODUCT(LTA!F73:AJ73,LTA!F$101:AJ$101,LTA!F$104:AJ$104)</f>
        <v>42.69</v>
      </c>
      <c r="U73" s="78">
        <f>SUMPRODUCT(LTA!F73:AJ73,LTA!F$102:AJ$102,LTA!F$104:AJ$104)</f>
        <v>109.01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4.63</v>
      </c>
      <c r="Z73" s="75">
        <f>IEX!O73</f>
        <v>0</v>
      </c>
      <c r="AA73" s="117">
        <f>STOA!I73</f>
        <v>3.64</v>
      </c>
      <c r="AB73" s="117">
        <f>-STOA!O73</f>
        <v>-20</v>
      </c>
      <c r="AC73">
        <f t="shared" si="3"/>
        <v>10.188787019834761</v>
      </c>
      <c r="AD73">
        <f t="shared" si="4"/>
        <v>1107.450357229126</v>
      </c>
      <c r="AE73">
        <f>'IDT-1'!C73</f>
        <v>0</v>
      </c>
      <c r="AF73" s="26"/>
      <c r="AG73">
        <f t="shared" si="5"/>
        <v>1107.450357229126</v>
      </c>
      <c r="AI73" s="75">
        <f>PXIL!I73</f>
        <v>0</v>
      </c>
      <c r="AJ73" s="75">
        <f>PXIL!O73</f>
        <v>0</v>
      </c>
      <c r="AK73" s="75">
        <f>RTM_IEX!I73</f>
        <v>11.35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1.81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5.7008152173913045</v>
      </c>
      <c r="F74">
        <f>GT_Spot!Q74</f>
        <v>0</v>
      </c>
      <c r="G74">
        <f>PPCL_NG!Q74</f>
        <v>9.9600000000000009</v>
      </c>
      <c r="H74">
        <f>PPCL_Spot!Q74</f>
        <v>2.44</v>
      </c>
      <c r="I74">
        <f>Bawana_NG!Q74</f>
        <v>49.92</v>
      </c>
      <c r="J74">
        <f>Bawana_RLNG!Q74</f>
        <v>0</v>
      </c>
      <c r="K74">
        <f>Bawana_Spot!Q74</f>
        <v>69.999999999999986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729.56341251187973</v>
      </c>
      <c r="P74" s="77">
        <v>68.180000000000007</v>
      </c>
      <c r="Q74" s="77">
        <v>17.149999999999999</v>
      </c>
      <c r="R74" s="80">
        <v>5</v>
      </c>
      <c r="S74" s="80">
        <v>0</v>
      </c>
      <c r="T74" s="78">
        <f>SUMPRODUCT(LTA!F74:AJ74,LTA!F$101:AJ$101,LTA!F$104:AJ$104)</f>
        <v>31.22</v>
      </c>
      <c r="U74" s="78">
        <f>SUMPRODUCT(LTA!F74:AJ74,LTA!F$102:AJ$102,LTA!F$104:AJ$104)</f>
        <v>108.86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6.39</v>
      </c>
      <c r="Z74" s="75">
        <f>IEX!O74</f>
        <v>0</v>
      </c>
      <c r="AA74" s="117">
        <f>STOA!I74</f>
        <v>3.3400000000000003</v>
      </c>
      <c r="AB74" s="117">
        <f>-STOA!O74</f>
        <v>-20</v>
      </c>
      <c r="AC74">
        <f t="shared" si="3"/>
        <v>10.005087754461492</v>
      </c>
      <c r="AD74">
        <f t="shared" si="4"/>
        <v>1086.7591399748098</v>
      </c>
      <c r="AE74">
        <f>'IDT-1'!C74</f>
        <v>0</v>
      </c>
      <c r="AF74" s="26"/>
      <c r="AG74">
        <f t="shared" si="5"/>
        <v>1086.7591399748098</v>
      </c>
      <c r="AI74" s="75">
        <f>PXIL!I74</f>
        <v>0</v>
      </c>
      <c r="AJ74" s="75">
        <f>PXIL!O74</f>
        <v>0</v>
      </c>
      <c r="AK74" s="75">
        <f>RTM_IEX!I74</f>
        <v>6.63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2.41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5.752173913043479</v>
      </c>
      <c r="F75">
        <f>GT_Spot!Q75</f>
        <v>0</v>
      </c>
      <c r="G75">
        <f>PPCL_NG!Q75</f>
        <v>9.9600000000000009</v>
      </c>
      <c r="H75">
        <f>PPCL_Spot!Q75</f>
        <v>2.57</v>
      </c>
      <c r="I75">
        <f>Bawana_NG!Q75</f>
        <v>49.92</v>
      </c>
      <c r="J75">
        <f>Bawana_RLNG!Q75</f>
        <v>0</v>
      </c>
      <c r="K75">
        <f>Bawana_Spot!Q75</f>
        <v>69.999999999999986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735.49097404267138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20.68</v>
      </c>
      <c r="U75" s="78">
        <f>SUMPRODUCT(LTA!F75:AJ75,LTA!F$102:AJ$102,LTA!F$104:AJ$104)</f>
        <v>108.69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9.1</v>
      </c>
      <c r="Z75" s="75">
        <f>IEX!O75</f>
        <v>0</v>
      </c>
      <c r="AA75" s="117">
        <f>STOA!I75</f>
        <v>2.74</v>
      </c>
      <c r="AB75" s="117">
        <f>-STOA!O75</f>
        <v>-20</v>
      </c>
      <c r="AC75">
        <f t="shared" si="3"/>
        <v>9.9940782524541945</v>
      </c>
      <c r="AD75">
        <f t="shared" si="4"/>
        <v>1085.5190697032604</v>
      </c>
      <c r="AE75">
        <f>'IDT-1'!C75</f>
        <v>28.193999999999999</v>
      </c>
      <c r="AF75" s="26"/>
      <c r="AG75">
        <f t="shared" si="5"/>
        <v>1113.7130697032603</v>
      </c>
      <c r="AI75" s="75">
        <f>PXIL!I75</f>
        <v>0</v>
      </c>
      <c r="AJ75" s="75">
        <f>PXIL!O75</f>
        <v>0</v>
      </c>
      <c r="AK75" s="75">
        <f>RTM_IEX!I75</f>
        <v>11.08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4.2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5.752173913043479</v>
      </c>
      <c r="F76">
        <f>GT_Spot!Q76</f>
        <v>0</v>
      </c>
      <c r="G76">
        <f>PPCL_NG!Q76</f>
        <v>9.9600000000000009</v>
      </c>
      <c r="H76">
        <f>PPCL_Spot!Q76</f>
        <v>2.57</v>
      </c>
      <c r="I76">
        <f>Bawana_NG!Q76</f>
        <v>49.92</v>
      </c>
      <c r="J76">
        <f>Bawana_RLNG!Q76</f>
        <v>0</v>
      </c>
      <c r="K76">
        <f>Bawana_Spot!Q76</f>
        <v>49.999999999999993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737.13833701667136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11.649999999999999</v>
      </c>
      <c r="U76" s="78">
        <f>SUMPRODUCT(LTA!F76:AJ76,LTA!F$102:AJ$102,LTA!F$104:AJ$104)</f>
        <v>108.58000000000001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2.42</v>
      </c>
      <c r="Z76" s="75">
        <f>IEX!O76</f>
        <v>0</v>
      </c>
      <c r="AA76" s="117">
        <f>STOA!I76</f>
        <v>2.14</v>
      </c>
      <c r="AB76" s="117">
        <f>-STOA!O76</f>
        <v>-20</v>
      </c>
      <c r="AC76">
        <f t="shared" si="3"/>
        <v>9.6318470466253974</v>
      </c>
      <c r="AD76">
        <f t="shared" si="4"/>
        <v>1044.7186638830894</v>
      </c>
      <c r="AE76">
        <f>'IDT-1'!C76</f>
        <v>37.575000000000003</v>
      </c>
      <c r="AF76" s="26"/>
      <c r="AG76">
        <f t="shared" si="5"/>
        <v>1082.2936638830895</v>
      </c>
      <c r="AI76" s="75">
        <f>PXIL!I76</f>
        <v>0</v>
      </c>
      <c r="AJ76" s="75">
        <f>PXIL!O76</f>
        <v>0</v>
      </c>
      <c r="AK76" s="75">
        <f>RTM_IEX!I76</f>
        <v>7.54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1.35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5.752173913043479</v>
      </c>
      <c r="F77">
        <f>GT_Spot!Q77</f>
        <v>0</v>
      </c>
      <c r="G77">
        <f>PPCL_NG!Q77</f>
        <v>9.9600000000000009</v>
      </c>
      <c r="H77">
        <f>PPCL_Spot!Q77</f>
        <v>2.57</v>
      </c>
      <c r="I77">
        <f>Bawana_NG!Q77</f>
        <v>49.92</v>
      </c>
      <c r="J77">
        <f>Bawana_RLNG!Q77</f>
        <v>0</v>
      </c>
      <c r="K77">
        <f>Bawana_Spot!Q77</f>
        <v>49.999999999999993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747.23227176978264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5.48</v>
      </c>
      <c r="U77" s="78">
        <f>SUMPRODUCT(LTA!F77:AJ77,LTA!F$102:AJ$102,LTA!F$104:AJ$104)</f>
        <v>108.52000000000001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1.54</v>
      </c>
      <c r="AB77" s="117">
        <f>-STOA!O77</f>
        <v>-20</v>
      </c>
      <c r="AC77">
        <f t="shared" si="3"/>
        <v>9.7829948605076584</v>
      </c>
      <c r="AD77">
        <f t="shared" si="4"/>
        <v>1011.5214508223185</v>
      </c>
      <c r="AE77">
        <f>'IDT-1'!C77</f>
        <v>35</v>
      </c>
      <c r="AF77" s="26"/>
      <c r="AG77">
        <f t="shared" si="5"/>
        <v>1046.5214508223185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5.9172191258433555</v>
      </c>
      <c r="F78">
        <f>GT_Spot!Q78</f>
        <v>0</v>
      </c>
      <c r="G78">
        <f>PPCL_NG!Q78</f>
        <v>9.9600000000000009</v>
      </c>
      <c r="H78">
        <f>PPCL_Spot!Q78</f>
        <v>2.57</v>
      </c>
      <c r="I78">
        <f>Bawana_NG!Q78</f>
        <v>49.92</v>
      </c>
      <c r="J78">
        <f>Bawana_RLNG!Q78</f>
        <v>0</v>
      </c>
      <c r="K78">
        <f>Bawana_Spot!Q78</f>
        <v>34.999999999999993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761.6662853041546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2.38</v>
      </c>
      <c r="U78" s="78">
        <f>SUMPRODUCT(LTA!F78:AJ78,LTA!F$102:AJ$102,LTA!F$104:AJ$104)</f>
        <v>107.97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0.94</v>
      </c>
      <c r="AB78" s="117">
        <f>-STOA!O78</f>
        <v>-20</v>
      </c>
      <c r="AC78">
        <f t="shared" si="3"/>
        <v>9.5365693894278891</v>
      </c>
      <c r="AD78">
        <f t="shared" si="4"/>
        <v>1033.98693504057</v>
      </c>
      <c r="AE78">
        <f>'IDT-1'!C78</f>
        <v>25</v>
      </c>
      <c r="AF78" s="26"/>
      <c r="AG78">
        <f t="shared" si="5"/>
        <v>1058.98693504057</v>
      </c>
      <c r="AI78" s="75">
        <f>PXIL!I78</f>
        <v>0</v>
      </c>
      <c r="AJ78" s="75">
        <f>PXIL!O78</f>
        <v>0</v>
      </c>
      <c r="AK78" s="75">
        <f>RTM_IEX!I78</f>
        <v>1.87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5.9172191258433555</v>
      </c>
      <c r="F79">
        <f>GT_Spot!Q79</f>
        <v>0</v>
      </c>
      <c r="G79">
        <f>PPCL_NG!Q79</f>
        <v>9.9600000000000009</v>
      </c>
      <c r="H79">
        <f>PPCL_Spot!Q79</f>
        <v>2.64</v>
      </c>
      <c r="I79">
        <f>Bawana_NG!Q79</f>
        <v>49.92</v>
      </c>
      <c r="J79">
        <f>Bawana_RLNG!Q79</f>
        <v>0</v>
      </c>
      <c r="K79">
        <f>Bawana_Spot!Q79</f>
        <v>25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790.01461176184478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107.94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</v>
      </c>
      <c r="Z79" s="75">
        <f>IEX!O79</f>
        <v>0</v>
      </c>
      <c r="AA79" s="117">
        <f>STOA!I79</f>
        <v>0.79</v>
      </c>
      <c r="AB79" s="117">
        <f>-STOA!O79</f>
        <v>-20</v>
      </c>
      <c r="AC79">
        <f t="shared" si="3"/>
        <v>9.673042662255563</v>
      </c>
      <c r="AD79">
        <f t="shared" si="4"/>
        <v>1049.3587882254328</v>
      </c>
      <c r="AE79">
        <f>'IDT-1'!C79</f>
        <v>0</v>
      </c>
      <c r="AF79" s="26"/>
      <c r="AG79">
        <f t="shared" si="5"/>
        <v>1049.3587882254328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0.38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5.9172191258433555</v>
      </c>
      <c r="F80">
        <f>GT_Spot!Q80</f>
        <v>0</v>
      </c>
      <c r="G80">
        <f>PPCL_NG!Q80</f>
        <v>9.9600000000000009</v>
      </c>
      <c r="H80">
        <f>PPCL_Spot!Q80</f>
        <v>2.64</v>
      </c>
      <c r="I80">
        <f>Bawana_NG!Q80</f>
        <v>49.92</v>
      </c>
      <c r="J80">
        <f>Bawana_RLNG!Q80</f>
        <v>0</v>
      </c>
      <c r="K80">
        <f>Bawana_Spot!Q80</f>
        <v>24.999999999999996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801.11609675263662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107.80000000000001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0.64</v>
      </c>
      <c r="AB80" s="117">
        <f>-STOA!O80</f>
        <v>-20</v>
      </c>
      <c r="AC80">
        <f t="shared" si="3"/>
        <v>9.7548957301745318</v>
      </c>
      <c r="AD80">
        <f t="shared" si="4"/>
        <v>1058.5784201483057</v>
      </c>
      <c r="AE80">
        <f>'IDT-1'!C80</f>
        <v>0</v>
      </c>
      <c r="AF80" s="26"/>
      <c r="AG80">
        <f t="shared" si="5"/>
        <v>1058.5784201483057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5.9172191258433555</v>
      </c>
      <c r="F81">
        <f>GT_Spot!Q81</f>
        <v>0</v>
      </c>
      <c r="G81">
        <f>PPCL_NG!Q81</f>
        <v>9.9600000000000009</v>
      </c>
      <c r="H81">
        <f>PPCL_Spot!Q81</f>
        <v>2.64</v>
      </c>
      <c r="I81">
        <f>Bawana_NG!Q81</f>
        <v>49.92</v>
      </c>
      <c r="J81">
        <f>Bawana_RLNG!Q81</f>
        <v>0</v>
      </c>
      <c r="K81">
        <f>Bawana_Spot!Q81</f>
        <v>24.999999999999996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805.1707406626366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107.54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0.64</v>
      </c>
      <c r="AB81" s="117">
        <f>-STOA!O81</f>
        <v>-20</v>
      </c>
      <c r="AC81">
        <f t="shared" si="3"/>
        <v>9.7882005965825325</v>
      </c>
      <c r="AD81">
        <f t="shared" si="4"/>
        <v>1062.3297591918977</v>
      </c>
      <c r="AE81">
        <f>'IDT-1'!C81</f>
        <v>0</v>
      </c>
      <c r="AF81" s="26"/>
      <c r="AG81">
        <f t="shared" si="5"/>
        <v>1062.3297591918977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5.9172191258433555</v>
      </c>
      <c r="F82">
        <f>GT_Spot!Q82</f>
        <v>0</v>
      </c>
      <c r="G82">
        <f>PPCL_NG!Q82</f>
        <v>9.9600000000000009</v>
      </c>
      <c r="H82">
        <f>PPCL_Spot!Q82</f>
        <v>2.64</v>
      </c>
      <c r="I82">
        <f>Bawana_NG!Q82</f>
        <v>49.92</v>
      </c>
      <c r="J82">
        <f>Bawana_RLNG!Q82</f>
        <v>0</v>
      </c>
      <c r="K82">
        <f>Bawana_Spot!Q82</f>
        <v>24.999999999999996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805.1707406626366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107.49000000000001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-20</v>
      </c>
      <c r="AC82">
        <f t="shared" si="3"/>
        <v>9.7877605965825332</v>
      </c>
      <c r="AD82">
        <f t="shared" si="4"/>
        <v>1062.2801991918977</v>
      </c>
      <c r="AE82">
        <f>'IDT-1'!C82</f>
        <v>0</v>
      </c>
      <c r="AF82" s="26"/>
      <c r="AG82">
        <f t="shared" si="5"/>
        <v>1062.2801991918977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5.9172191258433555</v>
      </c>
      <c r="F83">
        <f>GT_Spot!Q83</f>
        <v>0</v>
      </c>
      <c r="G83">
        <f>PPCL_NG!Q83</f>
        <v>9.9600000000000009</v>
      </c>
      <c r="H83">
        <f>PPCL_Spot!Q83</f>
        <v>6.81</v>
      </c>
      <c r="I83">
        <f>Bawana_NG!Q83</f>
        <v>49.92</v>
      </c>
      <c r="J83">
        <f>Bawana_RLNG!Q83</f>
        <v>0</v>
      </c>
      <c r="K83">
        <f>Bawana_Spot!Q83</f>
        <v>24.998272645615977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805.1707406626366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107.34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-20</v>
      </c>
      <c r="AC83">
        <f t="shared" si="3"/>
        <v>9.9740495637412714</v>
      </c>
      <c r="AD83">
        <f t="shared" si="4"/>
        <v>1049.1121828703547</v>
      </c>
      <c r="AE83">
        <f>'IDT-1'!C83</f>
        <v>0</v>
      </c>
      <c r="AF83" s="26"/>
      <c r="AG83">
        <f t="shared" si="5"/>
        <v>1049.1121828703547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5.9172191258433555</v>
      </c>
      <c r="F84">
        <f>GT_Spot!Q84</f>
        <v>0</v>
      </c>
      <c r="G84">
        <f>PPCL_NG!Q84</f>
        <v>9.9600000000000009</v>
      </c>
      <c r="H84">
        <f>PPCL_Spot!Q84</f>
        <v>6.81</v>
      </c>
      <c r="I84">
        <f>Bawana_NG!Q84</f>
        <v>49.92</v>
      </c>
      <c r="J84">
        <f>Bawana_RLNG!Q84</f>
        <v>0</v>
      </c>
      <c r="K84">
        <f>Bawana_Spot!Q84</f>
        <v>24.998272645615977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803.49878363063647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107.17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0.64</v>
      </c>
      <c r="AB84" s="117">
        <f>-STOA!O84</f>
        <v>-20</v>
      </c>
      <c r="AC84">
        <f t="shared" si="3"/>
        <v>10.295209187703092</v>
      </c>
      <c r="AD84">
        <f t="shared" si="4"/>
        <v>1008.9490662143927</v>
      </c>
      <c r="AE84">
        <f>'IDT-1'!C84</f>
        <v>0</v>
      </c>
      <c r="AF84" s="26"/>
      <c r="AG84">
        <f t="shared" si="5"/>
        <v>1008.9490662143927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5.9172191258433555</v>
      </c>
      <c r="F85">
        <f>GT_Spot!Q85</f>
        <v>0</v>
      </c>
      <c r="G85">
        <f>PPCL_NG!Q85</f>
        <v>9.9600000000000009</v>
      </c>
      <c r="H85">
        <f>PPCL_Spot!Q85</f>
        <v>6.81</v>
      </c>
      <c r="I85">
        <f>Bawana_NG!Q85</f>
        <v>49.92</v>
      </c>
      <c r="J85">
        <f>Bawana_RLNG!Q85</f>
        <v>0</v>
      </c>
      <c r="K85">
        <f>Bawana_Spot!Q85</f>
        <v>25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792.66206209863662</v>
      </c>
      <c r="P85" s="77">
        <v>68.180000000000007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107.12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-20</v>
      </c>
      <c r="AC85">
        <f t="shared" si="3"/>
        <v>9.7111242252193311</v>
      </c>
      <c r="AD85">
        <f t="shared" si="4"/>
        <v>1053.6481569992609</v>
      </c>
      <c r="AE85">
        <f>'IDT-1'!C85</f>
        <v>0</v>
      </c>
      <c r="AF85" s="26"/>
      <c r="AG85">
        <f t="shared" si="5"/>
        <v>1053.6481569992609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5.9172191258433555</v>
      </c>
      <c r="F86">
        <f>GT_Spot!Q86</f>
        <v>0</v>
      </c>
      <c r="G86">
        <f>PPCL_NG!Q86</f>
        <v>9.9600000000000009</v>
      </c>
      <c r="H86">
        <f>PPCL_Spot!Q86</f>
        <v>6.81</v>
      </c>
      <c r="I86">
        <f>Bawana_NG!Q86</f>
        <v>49.92</v>
      </c>
      <c r="J86">
        <f>Bawana_RLNG!Q86</f>
        <v>0</v>
      </c>
      <c r="K86">
        <f>Bawana_Spot!Q86</f>
        <v>39.996916673090269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780.23777685784478</v>
      </c>
      <c r="P86" s="77">
        <v>68.180000000000007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106.9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1.2</v>
      </c>
      <c r="Z86" s="75">
        <f>IEX!O86</f>
        <v>0</v>
      </c>
      <c r="AA86" s="117">
        <f>STOA!I86</f>
        <v>0.64</v>
      </c>
      <c r="AB86" s="117">
        <f>-STOA!O86</f>
        <v>-20</v>
      </c>
      <c r="AC86">
        <f t="shared" si="3"/>
        <v>9.7470513818235567</v>
      </c>
      <c r="AD86">
        <f t="shared" si="4"/>
        <v>1057.6948612749547</v>
      </c>
      <c r="AE86">
        <f>'IDT-1'!C86</f>
        <v>0</v>
      </c>
      <c r="AF86" s="26"/>
      <c r="AG86">
        <f t="shared" si="5"/>
        <v>1057.6948612749547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0.53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6.088939566704676</v>
      </c>
      <c r="F87">
        <f>GT_Spot!Q87</f>
        <v>0</v>
      </c>
      <c r="G87">
        <f>PPCL_NG!Q87</f>
        <v>9.9600000000000009</v>
      </c>
      <c r="H87">
        <f>PPCL_Spot!Q87</f>
        <v>6.6391701037370323</v>
      </c>
      <c r="I87">
        <f>Bawana_NG!Q87</f>
        <v>49.92</v>
      </c>
      <c r="J87">
        <f>Bawana_RLNG!Q87</f>
        <v>0</v>
      </c>
      <c r="K87">
        <f>Bawana_Spot!Q87</f>
        <v>49.996421670364278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760.01538688342805</v>
      </c>
      <c r="P87" s="77">
        <v>68.180000000000007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106.87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0.64</v>
      </c>
      <c r="AB87" s="117">
        <f>-STOA!O87</f>
        <v>-20</v>
      </c>
      <c r="AC87">
        <f t="shared" si="3"/>
        <v>9.6416098308171669</v>
      </c>
      <c r="AD87">
        <f t="shared" si="4"/>
        <v>1045.8183083934171</v>
      </c>
      <c r="AE87">
        <f>'IDT-1'!C87</f>
        <v>15</v>
      </c>
      <c r="AF87" s="26"/>
      <c r="AG87">
        <f t="shared" si="5"/>
        <v>1060.8183083934171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6.088939566704676</v>
      </c>
      <c r="F88">
        <f>GT_Spot!Q88</f>
        <v>0</v>
      </c>
      <c r="G88">
        <f>PPCL_NG!Q88</f>
        <v>9.9600000000000009</v>
      </c>
      <c r="H88">
        <f>PPCL_Spot!Q88</f>
        <v>6.6391701037370323</v>
      </c>
      <c r="I88">
        <f>Bawana_NG!Q88</f>
        <v>49.92</v>
      </c>
      <c r="J88">
        <f>Bawana_RLNG!Q88</f>
        <v>0</v>
      </c>
      <c r="K88">
        <f>Bawana_Spot!Q88</f>
        <v>49.996421670364278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759.85938998942811</v>
      </c>
      <c r="P88" s="77">
        <v>68.180000000000007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0.64</v>
      </c>
      <c r="AB88" s="117">
        <f>-STOA!O88</f>
        <v>-20</v>
      </c>
      <c r="AC88">
        <f t="shared" si="3"/>
        <v>9.6479810581499681</v>
      </c>
      <c r="AD88">
        <f t="shared" si="4"/>
        <v>1046.5359402720844</v>
      </c>
      <c r="AE88">
        <f>'IDT-1'!C88</f>
        <v>30</v>
      </c>
      <c r="AF88" s="26"/>
      <c r="AG88">
        <f t="shared" si="5"/>
        <v>1076.5359402720844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6.088939566704676</v>
      </c>
      <c r="F89">
        <f>GT_Spot!Q89</f>
        <v>0</v>
      </c>
      <c r="G89">
        <f>PPCL_NG!Q89</f>
        <v>9.9600000000000009</v>
      </c>
      <c r="H89">
        <f>PPCL_Spot!Q89</f>
        <v>6.6391701037370323</v>
      </c>
      <c r="I89">
        <f>Bawana_NG!Q89</f>
        <v>49.92</v>
      </c>
      <c r="J89">
        <f>Bawana_RLNG!Q89</f>
        <v>0</v>
      </c>
      <c r="K89">
        <f>Bawana_Spot!Q89</f>
        <v>64.999999999999986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759.86192999603213</v>
      </c>
      <c r="P89" s="77">
        <v>68.180000000000007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107.66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0.64</v>
      </c>
      <c r="AB89" s="117">
        <f>-STOA!O89</f>
        <v>-20</v>
      </c>
      <c r="AC89">
        <f t="shared" si="3"/>
        <v>9.779242899508878</v>
      </c>
      <c r="AD89">
        <f t="shared" si="4"/>
        <v>1061.320796766965</v>
      </c>
      <c r="AE89">
        <f>'IDT-1'!C89</f>
        <v>50</v>
      </c>
      <c r="AF89" s="26"/>
      <c r="AG89">
        <f t="shared" si="5"/>
        <v>1111.320796766965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14.110985277463195</v>
      </c>
      <c r="F90">
        <f>GT_Spot!Q90</f>
        <v>0</v>
      </c>
      <c r="G90">
        <f>PPCL_NG!Q90</f>
        <v>9.9600000000000009</v>
      </c>
      <c r="H90">
        <f>PPCL_Spot!Q90</f>
        <v>16.437945256842898</v>
      </c>
      <c r="I90">
        <f>Bawana_NG!Q90</f>
        <v>49.92</v>
      </c>
      <c r="J90">
        <f>Bawana_RLNG!Q90</f>
        <v>0</v>
      </c>
      <c r="K90">
        <f>Bawana_Spot!Q90</f>
        <v>59.995992787016633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759.92085266203219</v>
      </c>
      <c r="P90" s="77">
        <v>68.180000000000007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107.63000000000001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5.58</v>
      </c>
      <c r="Z90" s="75">
        <f>IEX!O90</f>
        <v>0</v>
      </c>
      <c r="AA90" s="117">
        <f>STOA!I90</f>
        <v>0.64</v>
      </c>
      <c r="AB90" s="117">
        <f>-STOA!O90</f>
        <v>-20</v>
      </c>
      <c r="AC90">
        <f t="shared" si="3"/>
        <v>9.9652373790974274</v>
      </c>
      <c r="AD90">
        <f t="shared" si="4"/>
        <v>1082.2705386042574</v>
      </c>
      <c r="AE90">
        <f>'IDT-1'!C90</f>
        <v>39.71</v>
      </c>
      <c r="AF90" s="26"/>
      <c r="AG90">
        <f t="shared" si="5"/>
        <v>1121.9805386042574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2.71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14.512923670432627</v>
      </c>
      <c r="F91">
        <f>GT_Spot!Q91</f>
        <v>0</v>
      </c>
      <c r="G91">
        <f>PPCL_NG!Q91</f>
        <v>9.9600000000000009</v>
      </c>
      <c r="H91">
        <f>PPCL_Spot!Q91</f>
        <v>16.437945256842898</v>
      </c>
      <c r="I91">
        <f>Bawana_NG!Q91</f>
        <v>49.92</v>
      </c>
      <c r="J91">
        <f>Bawana_RLNG!Q91</f>
        <v>0</v>
      </c>
      <c r="K91">
        <f>Bawana_Spot!Q91</f>
        <v>25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777.29091164803231</v>
      </c>
      <c r="P91" s="77">
        <v>68.180000000000007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107.56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41.15</v>
      </c>
      <c r="AB91" s="117">
        <f>-STOA!O91</f>
        <v>-20</v>
      </c>
      <c r="AC91">
        <f t="shared" si="3"/>
        <v>10.096586219506618</v>
      </c>
      <c r="AD91">
        <f t="shared" si="4"/>
        <v>1097.0651943558014</v>
      </c>
      <c r="AE91">
        <f>'IDT-1'!C91</f>
        <v>68.156999999999996</v>
      </c>
      <c r="AF91" s="26"/>
      <c r="AG91">
        <f t="shared" si="5"/>
        <v>1165.2221943558013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14.512923670432627</v>
      </c>
      <c r="F92">
        <f>GT_Spot!Q92</f>
        <v>0</v>
      </c>
      <c r="G92">
        <f>PPCL_NG!Q92</f>
        <v>9.9600000000000009</v>
      </c>
      <c r="H92">
        <f>PPCL_Spot!Q92</f>
        <v>16.437945256842898</v>
      </c>
      <c r="I92">
        <f>Bawana_NG!Q92</f>
        <v>49.92</v>
      </c>
      <c r="J92">
        <f>Bawana_RLNG!Q92</f>
        <v>0</v>
      </c>
      <c r="K92">
        <f>Bawana_Spot!Q92</f>
        <v>79.999999999999986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777.31799566803238</v>
      </c>
      <c r="P92" s="77">
        <v>68.180000000000007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107.42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20.94</v>
      </c>
      <c r="Z92" s="75">
        <f>IEX!O92</f>
        <v>0</v>
      </c>
      <c r="AA92" s="117">
        <f>STOA!I92</f>
        <v>41.15</v>
      </c>
      <c r="AB92" s="117">
        <f>-STOA!O92</f>
        <v>-20</v>
      </c>
      <c r="AC92">
        <f t="shared" si="3"/>
        <v>10.84183255888262</v>
      </c>
      <c r="AD92">
        <f t="shared" si="4"/>
        <v>1181.0070320364257</v>
      </c>
      <c r="AE92">
        <f>'IDT-1'!C92</f>
        <v>11.579000000000001</v>
      </c>
      <c r="AF92" s="26"/>
      <c r="AG92">
        <f t="shared" si="5"/>
        <v>1192.5860320364256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8.86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14.512923670432627</v>
      </c>
      <c r="F93">
        <f>GT_Spot!Q93</f>
        <v>0</v>
      </c>
      <c r="G93">
        <f>PPCL_NG!Q93</f>
        <v>9.9600000000000009</v>
      </c>
      <c r="H93">
        <f>PPCL_Spot!Q93</f>
        <v>16.14</v>
      </c>
      <c r="I93">
        <f>Bawana_NG!Q93</f>
        <v>49.92</v>
      </c>
      <c r="J93">
        <f>Bawana_RLNG!Q93</f>
        <v>0</v>
      </c>
      <c r="K93">
        <f>Bawana_Spot!Q93</f>
        <v>80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777.34194604585173</v>
      </c>
      <c r="P93" s="77">
        <v>68.180000000000007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109.9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27.04</v>
      </c>
      <c r="Z93" s="75">
        <f>IEX!O93</f>
        <v>0</v>
      </c>
      <c r="AA93" s="117">
        <f>STOA!I93</f>
        <v>41.15</v>
      </c>
      <c r="AB93" s="117">
        <f>-STOA!O93</f>
        <v>-20</v>
      </c>
      <c r="AC93">
        <f t="shared" si="3"/>
        <v>11.003805403947212</v>
      </c>
      <c r="AD93">
        <f t="shared" si="4"/>
        <v>1199.2510643123376</v>
      </c>
      <c r="AE93">
        <f>'IDT-1'!C93</f>
        <v>6.0490000000000004</v>
      </c>
      <c r="AF93" s="26"/>
      <c r="AG93">
        <f t="shared" si="5"/>
        <v>1205.3000643123376</v>
      </c>
      <c r="AI93" s="75">
        <f>PXIL!I93</f>
        <v>0</v>
      </c>
      <c r="AJ93" s="75">
        <f>PXIL!O93</f>
        <v>0</v>
      </c>
      <c r="AK93" s="75">
        <f>RTM_IEX!I93</f>
        <v>8.08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10.88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14.512923670432627</v>
      </c>
      <c r="F94">
        <f>GT_Spot!Q94</f>
        <v>0</v>
      </c>
      <c r="G94">
        <f>PPCL_NG!Q94</f>
        <v>9.9600000000000009</v>
      </c>
      <c r="H94">
        <f>PPCL_Spot!Q94</f>
        <v>16.14</v>
      </c>
      <c r="I94">
        <f>Bawana_NG!Q94</f>
        <v>49.92</v>
      </c>
      <c r="J94">
        <f>Bawana_RLNG!Q94</f>
        <v>0</v>
      </c>
      <c r="K94">
        <f>Bawana_Spot!Q94</f>
        <v>80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776.58880787549083</v>
      </c>
      <c r="P94" s="77">
        <v>68.180000000000007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109.98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29.2</v>
      </c>
      <c r="Z94" s="75">
        <f>IEX!O94</f>
        <v>0</v>
      </c>
      <c r="AA94" s="117">
        <f>STOA!I94</f>
        <v>41.15</v>
      </c>
      <c r="AB94" s="117">
        <f>-STOA!O94</f>
        <v>-20</v>
      </c>
      <c r="AC94">
        <f t="shared" si="3"/>
        <v>10.960217788048034</v>
      </c>
      <c r="AD94">
        <f t="shared" si="4"/>
        <v>1194.3415137578756</v>
      </c>
      <c r="AE94">
        <f>'IDT-1'!C94</f>
        <v>2.0169999999999999</v>
      </c>
      <c r="AF94" s="26"/>
      <c r="AG94">
        <f t="shared" si="5"/>
        <v>1196.3585137578757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12.52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14.512923670432627</v>
      </c>
      <c r="F95">
        <f>GT_Spot!Q95</f>
        <v>0</v>
      </c>
      <c r="G95">
        <f>PPCL_NG!Q95</f>
        <v>9.9600000000000009</v>
      </c>
      <c r="H95">
        <f>PPCL_Spot!Q95</f>
        <v>16.14</v>
      </c>
      <c r="I95">
        <f>Bawana_NG!Q95</f>
        <v>49.92</v>
      </c>
      <c r="J95">
        <f>Bawana_RLNG!Q95</f>
        <v>0</v>
      </c>
      <c r="K95">
        <f>Bawana_Spot!Q95</f>
        <v>110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753.69085648790303</v>
      </c>
      <c r="P95" s="77">
        <v>68.180000000000007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109.72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29.23</v>
      </c>
      <c r="Z95" s="75">
        <f>IEX!O95</f>
        <v>0</v>
      </c>
      <c r="AA95" s="117">
        <f>STOA!I95</f>
        <v>89.38</v>
      </c>
      <c r="AB95" s="117">
        <f>-STOA!O95</f>
        <v>-20</v>
      </c>
      <c r="AC95">
        <f t="shared" si="3"/>
        <v>11.452683815837261</v>
      </c>
      <c r="AD95">
        <f t="shared" si="4"/>
        <v>1249.8110963424988</v>
      </c>
      <c r="AE95">
        <f>'IDT-1'!C95</f>
        <v>0</v>
      </c>
      <c r="AF95" s="26"/>
      <c r="AG95">
        <f t="shared" si="5"/>
        <v>1249.8110963424988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13.38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14.512923670432627</v>
      </c>
      <c r="F96">
        <f>GT_Spot!Q96</f>
        <v>0</v>
      </c>
      <c r="G96">
        <f>PPCL_NG!Q96</f>
        <v>9.9600000000000009</v>
      </c>
      <c r="H96">
        <f>PPCL_Spot!Q96</f>
        <v>16.14</v>
      </c>
      <c r="I96">
        <f>Bawana_NG!Q96</f>
        <v>49.92</v>
      </c>
      <c r="J96">
        <f>Bawana_RLNG!Q96</f>
        <v>0</v>
      </c>
      <c r="K96">
        <f>Bawana_Spot!Q96</f>
        <v>110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741.85533178986134</v>
      </c>
      <c r="P96" s="77">
        <v>68.180000000000007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109.52000000000001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23.71</v>
      </c>
      <c r="Z96" s="75">
        <f>IEX!O96</f>
        <v>0</v>
      </c>
      <c r="AA96" s="117">
        <f>STOA!I96</f>
        <v>129.88999999999999</v>
      </c>
      <c r="AB96" s="117">
        <f>-STOA!O96</f>
        <v>-20</v>
      </c>
      <c r="AC96">
        <f t="shared" si="3"/>
        <v>11.630747198494493</v>
      </c>
      <c r="AD96">
        <f t="shared" si="4"/>
        <v>1269.8675082617997</v>
      </c>
      <c r="AE96">
        <f>'IDT-1'!C96</f>
        <v>0</v>
      </c>
      <c r="AF96" s="26"/>
      <c r="AG96">
        <f t="shared" si="5"/>
        <v>1269.8675082617997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10.66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14.512923670432627</v>
      </c>
      <c r="F97">
        <f>GT_Spot!Q97</f>
        <v>0</v>
      </c>
      <c r="G97">
        <f>PPCL_NG!Q97</f>
        <v>9.9600000000000009</v>
      </c>
      <c r="H97">
        <f>PPCL_Spot!Q97</f>
        <v>16.14</v>
      </c>
      <c r="I97">
        <f>Bawana_NG!Q97</f>
        <v>49.92</v>
      </c>
      <c r="J97">
        <f>Bawana_RLNG!Q97</f>
        <v>0</v>
      </c>
      <c r="K97">
        <f>Bawana_Spot!Q97</f>
        <v>110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734.18908575586136</v>
      </c>
      <c r="P97" s="77">
        <v>68.180000000000007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109.39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20.260000000000002</v>
      </c>
      <c r="Z97" s="75">
        <f>IEX!O97</f>
        <v>0</v>
      </c>
      <c r="AA97" s="117">
        <f>STOA!I97</f>
        <v>129.88999999999999</v>
      </c>
      <c r="AB97" s="117">
        <f>-STOA!O97</f>
        <v>-20</v>
      </c>
      <c r="AC97">
        <f t="shared" si="3"/>
        <v>11.53046023339529</v>
      </c>
      <c r="AD97">
        <f t="shared" si="4"/>
        <v>1258.5715491928984</v>
      </c>
      <c r="AE97">
        <f>'IDT-1'!C97</f>
        <v>0</v>
      </c>
      <c r="AF97" s="26"/>
      <c r="AG97">
        <f t="shared" si="5"/>
        <v>1258.5715491928984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10.51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14.512923670432627</v>
      </c>
      <c r="F98">
        <f>GT_Spot!Q98</f>
        <v>0</v>
      </c>
      <c r="G98">
        <f>PPCL_NG!Q98</f>
        <v>9.9600000000000009</v>
      </c>
      <c r="H98">
        <f>PPCL_Spot!Q98</f>
        <v>16.14</v>
      </c>
      <c r="I98">
        <f>Bawana_NG!Q98</f>
        <v>49.92</v>
      </c>
      <c r="J98">
        <f>Bawana_RLNG!Q98</f>
        <v>0</v>
      </c>
      <c r="K98">
        <f>Bawana_Spot!Q98</f>
        <v>110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728.34946040186139</v>
      </c>
      <c r="P98" s="77">
        <v>68.180000000000007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109.72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17.559999999999999</v>
      </c>
      <c r="Z98" s="75">
        <f>IEX!O98</f>
        <v>0</v>
      </c>
      <c r="AA98" s="117">
        <f>STOA!I98</f>
        <v>129.88999999999999</v>
      </c>
      <c r="AB98" s="117">
        <f>-STOA!O98</f>
        <v>-20</v>
      </c>
      <c r="AC98">
        <f t="shared" si="3"/>
        <v>11.455839530280093</v>
      </c>
      <c r="AD98">
        <f t="shared" si="4"/>
        <v>1250.1665445420138</v>
      </c>
      <c r="AE98">
        <f>'IDT-1'!C98</f>
        <v>0</v>
      </c>
      <c r="AF98" s="26"/>
      <c r="AG98">
        <f t="shared" si="5"/>
        <v>1250.1665445420138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10.24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0.2135738015933453</v>
      </c>
      <c r="F99">
        <f t="shared" si="6"/>
        <v>0</v>
      </c>
      <c r="G99">
        <f t="shared" si="6"/>
        <v>0.23904000000000031</v>
      </c>
      <c r="H99">
        <f t="shared" si="6"/>
        <v>0.25547545443084835</v>
      </c>
      <c r="I99">
        <f t="shared" si="6"/>
        <v>1.1980800000000014</v>
      </c>
      <c r="J99">
        <f t="shared" si="6"/>
        <v>0</v>
      </c>
      <c r="K99">
        <f t="shared" si="6"/>
        <v>1.1820716792795687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17.479443113376529</v>
      </c>
      <c r="P99" s="77">
        <f t="shared" si="6"/>
        <v>1.6363200000000018</v>
      </c>
      <c r="Q99" s="77">
        <f t="shared" si="6"/>
        <v>0.41160000000000058</v>
      </c>
      <c r="R99" s="80">
        <f t="shared" si="6"/>
        <v>0.25497165667620508</v>
      </c>
      <c r="S99" s="80">
        <f t="shared" si="6"/>
        <v>0</v>
      </c>
      <c r="T99" s="78">
        <f t="shared" si="6"/>
        <v>1.2447174999999999</v>
      </c>
      <c r="U99" s="78">
        <f t="shared" si="6"/>
        <v>2.6621374999999996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7.2179999999999994E-2</v>
      </c>
      <c r="Z99" s="75">
        <f t="shared" si="6"/>
        <v>-1.4175</v>
      </c>
      <c r="AA99" s="117">
        <f t="shared" si="6"/>
        <v>0.37785249999999987</v>
      </c>
      <c r="AB99" s="117">
        <f t="shared" si="6"/>
        <v>-0.48</v>
      </c>
      <c r="AC99">
        <f t="shared" si="6"/>
        <v>0.25877478171480456</v>
      </c>
      <c r="AD99">
        <f t="shared" si="6"/>
        <v>25.05938342364168</v>
      </c>
      <c r="AE99">
        <f t="shared" si="6"/>
        <v>0.10490474999999998</v>
      </c>
      <c r="AG99">
        <f t="shared" si="6"/>
        <v>25.16428817364168</v>
      </c>
      <c r="AI99">
        <f t="shared" si="6"/>
        <v>0</v>
      </c>
      <c r="AJ99">
        <f t="shared" si="6"/>
        <v>0</v>
      </c>
      <c r="AK99">
        <f t="shared" si="6"/>
        <v>8.9592500000000005E-2</v>
      </c>
      <c r="AL99">
        <f t="shared" si="6"/>
        <v>-0.13750000000000001</v>
      </c>
      <c r="AM99">
        <f t="shared" si="6"/>
        <v>0</v>
      </c>
      <c r="AN99">
        <f t="shared" si="6"/>
        <v>0</v>
      </c>
      <c r="AO99">
        <f t="shared" si="6"/>
        <v>3.6102499999999996E-2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8.8697621744054373</v>
      </c>
      <c r="F3">
        <f>GT_Spot!T3</f>
        <v>0</v>
      </c>
      <c r="G3">
        <f>PPCL_NG!T3</f>
        <v>11.95</v>
      </c>
      <c r="H3">
        <f>PPCL_Spot!T3</f>
        <v>19.91</v>
      </c>
      <c r="I3">
        <f>Bawana_NG!T3</f>
        <v>69.599999999999994</v>
      </c>
      <c r="J3">
        <f>Bawana_RLNG!T3</f>
        <v>0</v>
      </c>
      <c r="K3">
        <f>Bawana_Spot!T3</f>
        <v>29.999999999999993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976.60853720669604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360.02000000000004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4.24</v>
      </c>
      <c r="AB3" s="117">
        <f>-STOA!P3</f>
        <v>0</v>
      </c>
      <c r="AC3">
        <f>SUMIF(B3:AB3,"&gt;0")*$AC$2-SUMIF(B3:AB3,"&lt;0")*($AC$2/(1-$AC$2))+SUMIF(AI3:AR3,"&gt;0")*$AC$2-SUMIF(AI3:AR3,"&lt;0")*($AC$2/(1-$AC$2))</f>
        <v>14.409040685885412</v>
      </c>
      <c r="AD3">
        <f>SUM(B3:AB3,AI3:AR3)-AC3</f>
        <v>1502.449258695216</v>
      </c>
      <c r="AE3">
        <f>'IDT-1'!F3</f>
        <v>-15.625</v>
      </c>
      <c r="AF3" s="26"/>
      <c r="AG3">
        <f>SUM(AD3:AF3)</f>
        <v>1486.824258695216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8.8697621744054373</v>
      </c>
      <c r="F4">
        <f>GT_Spot!T4</f>
        <v>0</v>
      </c>
      <c r="G4">
        <f>PPCL_NG!T4</f>
        <v>11.95</v>
      </c>
      <c r="H4">
        <f>PPCL_Spot!T4</f>
        <v>19.91</v>
      </c>
      <c r="I4">
        <f>Bawana_NG!T4</f>
        <v>69.599999999999994</v>
      </c>
      <c r="J4">
        <f>Bawana_RLNG!T4</f>
        <v>0</v>
      </c>
      <c r="K4">
        <f>Bawana_Spot!T4</f>
        <v>29.999999999999993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976.5977482778959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360.5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4.24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14.413169743311972</v>
      </c>
      <c r="AD4">
        <f t="shared" ref="AD4:AD67" si="1">SUM(B4:AB4,AI4:AR4)-AC4</f>
        <v>1502.9143407089894</v>
      </c>
      <c r="AE4">
        <f>'IDT-1'!F4</f>
        <v>-24.646000000000001</v>
      </c>
      <c r="AF4" s="26"/>
      <c r="AG4">
        <f t="shared" ref="AG4:AG67" si="2">SUM(AD4:AF4)</f>
        <v>1478.2683407089894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8.8697621744054373</v>
      </c>
      <c r="F5">
        <f>GT_Spot!T5</f>
        <v>0</v>
      </c>
      <c r="G5">
        <f>PPCL_NG!T5</f>
        <v>11.95</v>
      </c>
      <c r="H5">
        <f>PPCL_Spot!T5</f>
        <v>19.91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973.79219067651127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360.93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4.24</v>
      </c>
      <c r="AB5" s="117">
        <f>-STOA!P5</f>
        <v>0</v>
      </c>
      <c r="AC5">
        <f t="shared" si="0"/>
        <v>14.392264836419788</v>
      </c>
      <c r="AD5">
        <f t="shared" si="1"/>
        <v>1500.5596880144969</v>
      </c>
      <c r="AE5">
        <f>'IDT-1'!F5</f>
        <v>-38.341999999999999</v>
      </c>
      <c r="AF5" s="26"/>
      <c r="AG5">
        <f t="shared" si="2"/>
        <v>1462.2176880144968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8.8697621744054373</v>
      </c>
      <c r="F6">
        <f>GT_Spot!T6</f>
        <v>0</v>
      </c>
      <c r="G6">
        <f>PPCL_NG!T6</f>
        <v>11.95</v>
      </c>
      <c r="H6">
        <f>PPCL_Spot!T6</f>
        <v>19.91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972.05217888065204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361.21000000000004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4.24</v>
      </c>
      <c r="AB6" s="117">
        <f>-STOA!P6</f>
        <v>0</v>
      </c>
      <c r="AC6">
        <f t="shared" si="0"/>
        <v>14.379416732616226</v>
      </c>
      <c r="AD6">
        <f t="shared" si="1"/>
        <v>1499.1125243224415</v>
      </c>
      <c r="AE6">
        <f>'IDT-1'!F6</f>
        <v>-56.317</v>
      </c>
      <c r="AF6" s="26"/>
      <c r="AG6">
        <f t="shared" si="2"/>
        <v>1442.7955243224415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8.8697621744054373</v>
      </c>
      <c r="F7">
        <f>GT_Spot!T7</f>
        <v>0</v>
      </c>
      <c r="G7">
        <f>PPCL_NG!T7</f>
        <v>11.95</v>
      </c>
      <c r="H7">
        <f>PPCL_Spot!T7</f>
        <v>19.91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970.51041423311551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361.22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4.24</v>
      </c>
      <c r="AB7" s="117">
        <f>-STOA!P7</f>
        <v>0</v>
      </c>
      <c r="AC7">
        <f t="shared" si="0"/>
        <v>14.143984015663021</v>
      </c>
      <c r="AD7">
        <f t="shared" si="1"/>
        <v>1522.8161923918581</v>
      </c>
      <c r="AE7">
        <f>'IDT-1'!F7</f>
        <v>-79.162999999999997</v>
      </c>
      <c r="AF7" s="26"/>
      <c r="AG7">
        <f t="shared" si="2"/>
        <v>1443.6531923918581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8.8697621744054373</v>
      </c>
      <c r="F8">
        <f>GT_Spot!T8</f>
        <v>0</v>
      </c>
      <c r="G8">
        <f>PPCL_NG!T8</f>
        <v>11.95</v>
      </c>
      <c r="H8">
        <f>PPCL_Spot!T8</f>
        <v>19.91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956.23969070737587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361.08000000000004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4.24</v>
      </c>
      <c r="AB8" s="117">
        <f>-STOA!P8</f>
        <v>0</v>
      </c>
      <c r="AC8">
        <f t="shared" si="0"/>
        <v>14.32790411191335</v>
      </c>
      <c r="AD8">
        <f t="shared" si="1"/>
        <v>1473.2215487698681</v>
      </c>
      <c r="AE8">
        <f>'IDT-1'!F8</f>
        <v>-98.346000000000004</v>
      </c>
      <c r="AF8" s="26"/>
      <c r="AG8">
        <f t="shared" si="2"/>
        <v>1374.8755487698681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8.8697621744054373</v>
      </c>
      <c r="F9">
        <f>GT_Spot!T9</f>
        <v>0</v>
      </c>
      <c r="G9">
        <f>PPCL_NG!T9</f>
        <v>11.95</v>
      </c>
      <c r="H9">
        <f>PPCL_Spot!T9</f>
        <v>21.037495536245686</v>
      </c>
      <c r="I9">
        <f>Bawana_NG!T9</f>
        <v>69.599999999999994</v>
      </c>
      <c r="J9">
        <f>Bawana_RLNG!T9</f>
        <v>0</v>
      </c>
      <c r="K9">
        <f>Bawana_Spot!T9</f>
        <v>30.089999999999996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945.8690882428109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356.74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-62</v>
      </c>
      <c r="AA9" s="117">
        <f>STOA!J9</f>
        <v>4.24</v>
      </c>
      <c r="AB9" s="117">
        <f>-STOA!P9</f>
        <v>0</v>
      </c>
      <c r="AC9">
        <f t="shared" si="0"/>
        <v>14.226921025988529</v>
      </c>
      <c r="AD9">
        <f t="shared" si="1"/>
        <v>1457.8294249274736</v>
      </c>
      <c r="AE9">
        <f>'IDT-1'!F9</f>
        <v>-54</v>
      </c>
      <c r="AF9" s="26"/>
      <c r="AG9">
        <f t="shared" si="2"/>
        <v>1403.8294249274736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10.006814310051109</v>
      </c>
      <c r="F10">
        <f>GT_Spot!T10</f>
        <v>0</v>
      </c>
      <c r="G10">
        <f>PPCL_NG!T10</f>
        <v>11.95</v>
      </c>
      <c r="H10">
        <f>PPCL_Spot!T10</f>
        <v>22.4</v>
      </c>
      <c r="I10">
        <f>Bawana_NG!T10</f>
        <v>69.599999999999994</v>
      </c>
      <c r="J10">
        <f>Bawana_RLNG!T10</f>
        <v>0</v>
      </c>
      <c r="K10">
        <f>Bawana_Spot!T10</f>
        <v>30.089999999999996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942.07840786361089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357.1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-96</v>
      </c>
      <c r="AA10" s="117">
        <f>STOA!J10</f>
        <v>4.24</v>
      </c>
      <c r="AB10" s="117">
        <f>-STOA!P10</f>
        <v>0</v>
      </c>
      <c r="AC10">
        <f t="shared" si="0"/>
        <v>14.698146022924837</v>
      </c>
      <c r="AD10">
        <f t="shared" si="1"/>
        <v>1402.4270761507371</v>
      </c>
      <c r="AE10">
        <f>'IDT-1'!F10</f>
        <v>-35</v>
      </c>
      <c r="AF10" s="26"/>
      <c r="AG10">
        <f t="shared" si="2"/>
        <v>1367.4270761507371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10.006814310051109</v>
      </c>
      <c r="F11">
        <f>GT_Spot!T11</f>
        <v>0</v>
      </c>
      <c r="G11">
        <f>PPCL_NG!T11</f>
        <v>11.95</v>
      </c>
      <c r="H11">
        <f>PPCL_Spot!T11</f>
        <v>22.4</v>
      </c>
      <c r="I11">
        <f>Bawana_NG!T11</f>
        <v>69.599999999999994</v>
      </c>
      <c r="J11">
        <f>Bawana_RLNG!T11</f>
        <v>0</v>
      </c>
      <c r="K11">
        <f>Bawana_Spot!T11</f>
        <v>30.089999999999996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939.04825719304586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356.94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-41</v>
      </c>
      <c r="AA11" s="117">
        <f>STOA!J11</f>
        <v>4.24</v>
      </c>
      <c r="AB11" s="117">
        <f>-STOA!P11</f>
        <v>0</v>
      </c>
      <c r="AC11">
        <f t="shared" si="0"/>
        <v>14.092994408081168</v>
      </c>
      <c r="AD11">
        <f t="shared" si="1"/>
        <v>1464.8420770950158</v>
      </c>
      <c r="AE11">
        <f>'IDT-1'!F11</f>
        <v>-100</v>
      </c>
      <c r="AF11" s="26"/>
      <c r="AG11">
        <f t="shared" si="2"/>
        <v>1364.8420770950158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9.4778565352991233</v>
      </c>
      <c r="F12">
        <f>GT_Spot!T12</f>
        <v>0</v>
      </c>
      <c r="G12">
        <f>PPCL_NG!T12</f>
        <v>11.95</v>
      </c>
      <c r="H12">
        <f>PPCL_Spot!T12</f>
        <v>21.037495536245686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934.23545460624587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357.16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-80</v>
      </c>
      <c r="AA12" s="117">
        <f>STOA!J12</f>
        <v>4.24</v>
      </c>
      <c r="AB12" s="117">
        <f>-STOA!P12</f>
        <v>0</v>
      </c>
      <c r="AC12">
        <f t="shared" si="0"/>
        <v>14.381387850984092</v>
      </c>
      <c r="AD12">
        <f t="shared" si="1"/>
        <v>1418.9794188268068</v>
      </c>
      <c r="AE12">
        <f>'IDT-1'!F12</f>
        <v>-73</v>
      </c>
      <c r="AF12" s="26"/>
      <c r="AG12">
        <f t="shared" si="2"/>
        <v>1345.9794188268068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9.4778565352991233</v>
      </c>
      <c r="F13">
        <f>GT_Spot!T13</f>
        <v>0</v>
      </c>
      <c r="G13">
        <f>PPCL_NG!T13</f>
        <v>11.95</v>
      </c>
      <c r="H13">
        <f>PPCL_Spot!T13</f>
        <v>21.037495536245686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934.23475847704583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357.28000000000003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-107</v>
      </c>
      <c r="AA13" s="117">
        <f>STOA!J13</f>
        <v>4.24</v>
      </c>
      <c r="AB13" s="117">
        <f>-STOA!P13</f>
        <v>0</v>
      </c>
      <c r="AC13">
        <f t="shared" si="0"/>
        <v>14.444584617702498</v>
      </c>
      <c r="AD13">
        <f t="shared" si="1"/>
        <v>1412.0355259308881</v>
      </c>
      <c r="AE13">
        <f>'IDT-1'!F13</f>
        <v>-61</v>
      </c>
      <c r="AF13" s="26"/>
      <c r="AG13">
        <f t="shared" si="2"/>
        <v>1351.0355259308881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10.60511654349062</v>
      </c>
      <c r="F14">
        <f>GT_Spot!T14</f>
        <v>0</v>
      </c>
      <c r="G14">
        <f>PPCL_NG!T14</f>
        <v>11.95</v>
      </c>
      <c r="H14">
        <f>PPCL_Spot!T14</f>
        <v>23.31</v>
      </c>
      <c r="I14">
        <f>Bawana_NG!T14</f>
        <v>69.599999999999994</v>
      </c>
      <c r="J14">
        <f>Bawana_RLNG!T14</f>
        <v>0</v>
      </c>
      <c r="K14">
        <f>Bawana_Spot!T14</f>
        <v>32.162670430955735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934.2624266214458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352.14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-151</v>
      </c>
      <c r="AA14" s="117">
        <f>STOA!J14</f>
        <v>4.24</v>
      </c>
      <c r="AB14" s="117">
        <f>-STOA!P14</f>
        <v>0</v>
      </c>
      <c r="AC14">
        <f t="shared" si="0"/>
        <v>14.839183135495345</v>
      </c>
      <c r="AD14">
        <f t="shared" si="1"/>
        <v>1368.0910304603967</v>
      </c>
      <c r="AE14">
        <f>'IDT-1'!F14</f>
        <v>-40</v>
      </c>
      <c r="AF14" s="26"/>
      <c r="AG14">
        <f t="shared" si="2"/>
        <v>1328.0910304603967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9.4778565352991233</v>
      </c>
      <c r="F15">
        <f>GT_Spot!T15</f>
        <v>0</v>
      </c>
      <c r="G15">
        <f>PPCL_NG!T15</f>
        <v>11.95</v>
      </c>
      <c r="H15">
        <f>PPCL_Spot!T15</f>
        <v>21.787495690150561</v>
      </c>
      <c r="I15">
        <f>Bawana_NG!T15</f>
        <v>69.599999999999994</v>
      </c>
      <c r="J15">
        <f>Bawana_RLNG!T15</f>
        <v>0</v>
      </c>
      <c r="K15">
        <f>Bawana_Spot!T15</f>
        <v>29.997731568998113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939.04508392616651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351.82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-169</v>
      </c>
      <c r="AA15" s="117">
        <f>STOA!J15</f>
        <v>4.24</v>
      </c>
      <c r="AB15" s="117">
        <f>-STOA!P15</f>
        <v>0</v>
      </c>
      <c r="AC15">
        <f t="shared" si="0"/>
        <v>15.590725971179504</v>
      </c>
      <c r="AD15">
        <f t="shared" si="1"/>
        <v>1281.9874417494348</v>
      </c>
      <c r="AE15">
        <f>'IDT-1'!F15</f>
        <v>-46</v>
      </c>
      <c r="AF15" s="26"/>
      <c r="AG15">
        <f t="shared" si="2"/>
        <v>1235.9874417494348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11.650356023924809</v>
      </c>
      <c r="F16">
        <f>GT_Spot!T16</f>
        <v>0</v>
      </c>
      <c r="G16">
        <f>PPCL_NG!T16</f>
        <v>11.95</v>
      </c>
      <c r="H16">
        <f>PPCL_Spot!T16</f>
        <v>25.973092034766044</v>
      </c>
      <c r="I16">
        <f>Bawana_NG!T16</f>
        <v>69.599999999999994</v>
      </c>
      <c r="J16">
        <f>Bawana_RLNG!T16</f>
        <v>0</v>
      </c>
      <c r="K16">
        <f>Bawana_Spot!T16</f>
        <v>32.162670430955735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939.03568725576645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352.1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-224</v>
      </c>
      <c r="AA16" s="117">
        <f>STOA!J16</f>
        <v>4.24</v>
      </c>
      <c r="AB16" s="117">
        <f>-STOA!P16</f>
        <v>0</v>
      </c>
      <c r="AC16">
        <f t="shared" si="0"/>
        <v>15.588206838097975</v>
      </c>
      <c r="AD16">
        <f t="shared" si="1"/>
        <v>1299.7835989073153</v>
      </c>
      <c r="AE16">
        <f>'IDT-1'!F16</f>
        <v>-15</v>
      </c>
      <c r="AF16" s="26"/>
      <c r="AG16">
        <f t="shared" si="2"/>
        <v>1284.7835989073153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11.650356023924809</v>
      </c>
      <c r="F17">
        <f>GT_Spot!T17</f>
        <v>0</v>
      </c>
      <c r="G17">
        <f>PPCL_NG!T17</f>
        <v>11.95</v>
      </c>
      <c r="H17">
        <f>PPCL_Spot!T17</f>
        <v>25.973092034766044</v>
      </c>
      <c r="I17">
        <f>Bawana_NG!T17</f>
        <v>69.599999999999994</v>
      </c>
      <c r="J17">
        <f>Bawana_RLNG!T17</f>
        <v>0</v>
      </c>
      <c r="K17">
        <f>Bawana_Spot!T17</f>
        <v>32.162670430955735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939.5652185126803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352.37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-253</v>
      </c>
      <c r="AA17" s="117">
        <f>STOA!J17</f>
        <v>4.24</v>
      </c>
      <c r="AB17" s="117">
        <f>-STOA!P17</f>
        <v>0</v>
      </c>
      <c r="AC17">
        <f t="shared" si="0"/>
        <v>15.826074028735894</v>
      </c>
      <c r="AD17">
        <f t="shared" si="1"/>
        <v>1274.3452629735909</v>
      </c>
      <c r="AE17">
        <f>'IDT-1'!F17</f>
        <v>0</v>
      </c>
      <c r="AF17" s="26"/>
      <c r="AG17">
        <f t="shared" si="2"/>
        <v>1274.3452629735909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11.650356023924809</v>
      </c>
      <c r="F18">
        <f>GT_Spot!T18</f>
        <v>0</v>
      </c>
      <c r="G18">
        <f>PPCL_NG!T18</f>
        <v>11.95</v>
      </c>
      <c r="H18">
        <f>PPCL_Spot!T18</f>
        <v>25.973092034766044</v>
      </c>
      <c r="I18">
        <f>Bawana_NG!T18</f>
        <v>69.599999999999994</v>
      </c>
      <c r="J18">
        <f>Bawana_RLNG!T18</f>
        <v>0</v>
      </c>
      <c r="K18">
        <f>Bawana_Spot!T18</f>
        <v>29.997642436149313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940.51669648353834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352.69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-269</v>
      </c>
      <c r="AA18" s="117">
        <f>STOA!J18</f>
        <v>4.24</v>
      </c>
      <c r="AB18" s="117">
        <f>-STOA!P18</f>
        <v>0</v>
      </c>
      <c r="AC18">
        <f t="shared" si="0"/>
        <v>15.960260828880273</v>
      </c>
      <c r="AD18">
        <f t="shared" si="1"/>
        <v>1257.3175261494982</v>
      </c>
      <c r="AE18">
        <f>'IDT-1'!F18</f>
        <v>0</v>
      </c>
      <c r="AF18" s="26"/>
      <c r="AG18">
        <f t="shared" si="2"/>
        <v>1257.3175261494982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11.650356023924809</v>
      </c>
      <c r="F19">
        <f>GT_Spot!T19</f>
        <v>0</v>
      </c>
      <c r="G19">
        <f>PPCL_NG!T19</f>
        <v>11.95</v>
      </c>
      <c r="H19">
        <f>PPCL_Spot!T19</f>
        <v>25.973092034766044</v>
      </c>
      <c r="I19">
        <f>Bawana_NG!T19</f>
        <v>69.599999999999994</v>
      </c>
      <c r="J19">
        <f>Bawana_RLNG!T19</f>
        <v>0</v>
      </c>
      <c r="K19">
        <f>Bawana_Spot!T19</f>
        <v>29.997887770189394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949.85806937669554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352.26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-188</v>
      </c>
      <c r="AA19" s="117">
        <f>STOA!J19</f>
        <v>4.16</v>
      </c>
      <c r="AB19" s="117">
        <f>-STOA!P19</f>
        <v>0</v>
      </c>
      <c r="AC19">
        <f t="shared" si="0"/>
        <v>15.318850739981789</v>
      </c>
      <c r="AD19">
        <f t="shared" si="1"/>
        <v>1347.7905544655941</v>
      </c>
      <c r="AE19">
        <f>'IDT-1'!F19</f>
        <v>-93</v>
      </c>
      <c r="AF19" s="26"/>
      <c r="AG19">
        <f t="shared" si="2"/>
        <v>1254.7905544655941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11.650356023924809</v>
      </c>
      <c r="F20">
        <f>GT_Spot!T20</f>
        <v>0</v>
      </c>
      <c r="G20">
        <f>PPCL_NG!T20</f>
        <v>11.95</v>
      </c>
      <c r="H20">
        <f>PPCL_Spot!T20</f>
        <v>25.973092034766044</v>
      </c>
      <c r="I20">
        <f>Bawana_NG!T20</f>
        <v>69.599999999999994</v>
      </c>
      <c r="J20">
        <f>Bawana_RLNG!T20</f>
        <v>0</v>
      </c>
      <c r="K20">
        <f>Bawana_Spot!T20</f>
        <v>32.627281059911681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956.7706443790255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356.82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-235</v>
      </c>
      <c r="AA20" s="117">
        <f>STOA!J20</f>
        <v>4.16</v>
      </c>
      <c r="AB20" s="117">
        <f>-STOA!P20</f>
        <v>0</v>
      </c>
      <c r="AC20">
        <f t="shared" si="0"/>
        <v>15.860220054495029</v>
      </c>
      <c r="AD20">
        <f t="shared" si="1"/>
        <v>1314.3511534431329</v>
      </c>
      <c r="AE20">
        <f>'IDT-1'!F20</f>
        <v>-67.466999999999999</v>
      </c>
      <c r="AF20" s="26"/>
      <c r="AG20">
        <f t="shared" si="2"/>
        <v>1246.8841534431328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11.650356023924809</v>
      </c>
      <c r="F21">
        <f>GT_Spot!T21</f>
        <v>0</v>
      </c>
      <c r="G21">
        <f>PPCL_NG!T21</f>
        <v>11.95</v>
      </c>
      <c r="H21">
        <f>PPCL_Spot!T21</f>
        <v>26.89</v>
      </c>
      <c r="I21">
        <f>Bawana_NG!T21</f>
        <v>69.599999999999994</v>
      </c>
      <c r="J21">
        <f>Bawana_RLNG!T21</f>
        <v>0</v>
      </c>
      <c r="K21">
        <f>Bawana_Spot!T21</f>
        <v>32.627281059911681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974.47769415943185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357.06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-270</v>
      </c>
      <c r="AA21" s="117">
        <f>STOA!J21</f>
        <v>4.16</v>
      </c>
      <c r="AB21" s="117">
        <f>-STOA!P21</f>
        <v>0</v>
      </c>
      <c r="AC21">
        <f t="shared" si="0"/>
        <v>16.914035634876193</v>
      </c>
      <c r="AD21">
        <f t="shared" si="1"/>
        <v>1232.1612956083923</v>
      </c>
      <c r="AE21">
        <f>'IDT-1'!F21</f>
        <v>-51.320999999999998</v>
      </c>
      <c r="AF21" s="26"/>
      <c r="AG21">
        <f t="shared" si="2"/>
        <v>1180.8402956083924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11.650356023924809</v>
      </c>
      <c r="F22">
        <f>GT_Spot!T22</f>
        <v>0</v>
      </c>
      <c r="G22">
        <f>PPCL_NG!T22</f>
        <v>11.95</v>
      </c>
      <c r="H22">
        <f>PPCL_Spot!T22</f>
        <v>26.51</v>
      </c>
      <c r="I22">
        <f>Bawana_NG!T22</f>
        <v>69.599999999999994</v>
      </c>
      <c r="J22">
        <f>Bawana_RLNG!T22</f>
        <v>0</v>
      </c>
      <c r="K22">
        <f>Bawana_Spot!T22</f>
        <v>32.627281059911681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989.63519013301277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356.93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-292</v>
      </c>
      <c r="AA22" s="117">
        <f>STOA!J22</f>
        <v>4.16</v>
      </c>
      <c r="AB22" s="117">
        <f>-STOA!P22</f>
        <v>0</v>
      </c>
      <c r="AC22">
        <f t="shared" si="0"/>
        <v>16.79434602882224</v>
      </c>
      <c r="AD22">
        <f t="shared" si="1"/>
        <v>1274.9284811880273</v>
      </c>
      <c r="AE22">
        <f>'IDT-1'!F22</f>
        <v>-43.823999999999998</v>
      </c>
      <c r="AF22" s="26"/>
      <c r="AG22">
        <f t="shared" si="2"/>
        <v>1231.1044811880272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11.95</v>
      </c>
      <c r="H23">
        <f>PPCL_Spot!T23</f>
        <v>26.89</v>
      </c>
      <c r="I23">
        <f>Bawana_NG!T23</f>
        <v>69.599999999999994</v>
      </c>
      <c r="J23">
        <f>Bawana_RLNG!T23</f>
        <v>0</v>
      </c>
      <c r="K23">
        <f>Bawana_Spot!T23</f>
        <v>32.627281059911681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996.59255685400979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357.45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-352</v>
      </c>
      <c r="AA23" s="117">
        <f>STOA!J23</f>
        <v>4.16</v>
      </c>
      <c r="AB23" s="117">
        <f>-STOA!P23</f>
        <v>0</v>
      </c>
      <c r="AC23">
        <f t="shared" si="0"/>
        <v>17.400851268214623</v>
      </c>
      <c r="AD23">
        <f t="shared" si="1"/>
        <v>1222.7103382282562</v>
      </c>
      <c r="AE23">
        <f>'IDT-1'!F23</f>
        <v>-6.343</v>
      </c>
      <c r="AF23" s="26"/>
      <c r="AG23">
        <f t="shared" si="2"/>
        <v>1216.3673382282561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11.95</v>
      </c>
      <c r="H24">
        <f>PPCL_Spot!T24</f>
        <v>26.89</v>
      </c>
      <c r="I24">
        <f>Bawana_NG!T24</f>
        <v>69.599999999999994</v>
      </c>
      <c r="J24">
        <f>Bawana_RLNG!T24</f>
        <v>0</v>
      </c>
      <c r="K24">
        <f>Bawana_Spot!T24</f>
        <v>32.627281059911681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1010.4673948637494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363.37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-365</v>
      </c>
      <c r="AA24" s="117">
        <f>STOA!J24</f>
        <v>4.16</v>
      </c>
      <c r="AB24" s="117">
        <f>-STOA!P24</f>
        <v>0</v>
      </c>
      <c r="AC24">
        <f t="shared" si="0"/>
        <v>17.690461500488873</v>
      </c>
      <c r="AD24">
        <f t="shared" si="1"/>
        <v>1229.2155660057215</v>
      </c>
      <c r="AE24">
        <f>'IDT-1'!F24</f>
        <v>-4.6130000000000004</v>
      </c>
      <c r="AF24" s="26"/>
      <c r="AG24">
        <f t="shared" si="2"/>
        <v>1224.6025660057214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11.95</v>
      </c>
      <c r="H25">
        <f>PPCL_Spot!T25</f>
        <v>26.89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1020.9956964945496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363.31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-390</v>
      </c>
      <c r="AA25" s="117">
        <f>STOA!J25</f>
        <v>4.16</v>
      </c>
      <c r="AB25" s="117">
        <f>-STOA!P25</f>
        <v>0</v>
      </c>
      <c r="AC25">
        <f t="shared" si="0"/>
        <v>17.937025031956601</v>
      </c>
      <c r="AD25">
        <f t="shared" si="1"/>
        <v>1216.8100230451423</v>
      </c>
      <c r="AE25">
        <f>'IDT-1'!F25</f>
        <v>0</v>
      </c>
      <c r="AF25" s="26"/>
      <c r="AG25">
        <f t="shared" si="2"/>
        <v>1216.8100230451423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11.95</v>
      </c>
      <c r="H26">
        <f>PPCL_Spot!T26</f>
        <v>26.29</v>
      </c>
      <c r="I26">
        <f>Bawana_NG!T26</f>
        <v>69.599999999999994</v>
      </c>
      <c r="J26">
        <f>Bawana_RLNG!T26</f>
        <v>0</v>
      </c>
      <c r="K26">
        <f>Bawana_Spot!T26</f>
        <v>32.627281059911681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1035.5129389693495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363.47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-391</v>
      </c>
      <c r="AA26" s="117">
        <f>STOA!J26</f>
        <v>4.16</v>
      </c>
      <c r="AB26" s="117">
        <f>-STOA!P26</f>
        <v>0</v>
      </c>
      <c r="AC26">
        <f t="shared" si="0"/>
        <v>18.181684241806209</v>
      </c>
      <c r="AD26">
        <f t="shared" si="1"/>
        <v>1222.2698873700044</v>
      </c>
      <c r="AE26">
        <f>'IDT-1'!F26</f>
        <v>0</v>
      </c>
      <c r="AF26" s="26"/>
      <c r="AG26">
        <f t="shared" si="2"/>
        <v>1222.2698873700044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11.650356023924809</v>
      </c>
      <c r="F27">
        <f>GT_Spot!T27</f>
        <v>0</v>
      </c>
      <c r="G27">
        <f>PPCL_NG!T27</f>
        <v>11.95</v>
      </c>
      <c r="H27">
        <f>PPCL_Spot!T27</f>
        <v>26.89</v>
      </c>
      <c r="I27">
        <f>Bawana_NG!T27</f>
        <v>69.599999999999994</v>
      </c>
      <c r="J27">
        <f>Bawana_RLNG!T27</f>
        <v>0</v>
      </c>
      <c r="K27">
        <f>Bawana_Spot!T27</f>
        <v>32.627281059911681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1033.1739258526948</v>
      </c>
      <c r="P27" s="77">
        <v>74.94</v>
      </c>
      <c r="Q27" s="77">
        <v>20.72</v>
      </c>
      <c r="R27" s="80">
        <v>0</v>
      </c>
      <c r="S27" s="80">
        <v>0</v>
      </c>
      <c r="T27" s="78">
        <f>SUMPRODUCT(LTA!F27:AJ27,LTA!F$101:AJ$101,LTA!F$105:AJ$105)</f>
        <v>0.05</v>
      </c>
      <c r="U27" s="78">
        <f>SUMPRODUCT(LTA!F27:AJ27,LTA!F$102:AJ$102,LTA!F$105:AJ$105)</f>
        <v>366.21999999999997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-400</v>
      </c>
      <c r="AA27" s="117">
        <f>STOA!J27</f>
        <v>4.16</v>
      </c>
      <c r="AB27" s="117">
        <f>-STOA!P27</f>
        <v>0</v>
      </c>
      <c r="AC27">
        <f t="shared" si="0"/>
        <v>18.976501514939137</v>
      </c>
      <c r="AD27">
        <f t="shared" si="1"/>
        <v>1133.0050614215922</v>
      </c>
      <c r="AE27">
        <f>'IDT-1'!F27</f>
        <v>0</v>
      </c>
      <c r="AF27" s="26"/>
      <c r="AG27">
        <f t="shared" si="2"/>
        <v>1133.0050614215922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11.650356023924809</v>
      </c>
      <c r="F28">
        <f>GT_Spot!T28</f>
        <v>0</v>
      </c>
      <c r="G28">
        <f>PPCL_NG!T28</f>
        <v>11.95</v>
      </c>
      <c r="H28">
        <f>PPCL_Spot!T28</f>
        <v>26.516916637600279</v>
      </c>
      <c r="I28">
        <f>Bawana_NG!T28</f>
        <v>69.599999999999994</v>
      </c>
      <c r="J28">
        <f>Bawana_RLNG!T28</f>
        <v>0</v>
      </c>
      <c r="K28">
        <f>Bawana_Spot!T28</f>
        <v>32.627281059911681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1031.3012941254947</v>
      </c>
      <c r="P28" s="77">
        <v>74.94</v>
      </c>
      <c r="Q28" s="77">
        <v>20.72</v>
      </c>
      <c r="R28" s="80">
        <v>0.27254716981132071</v>
      </c>
      <c r="S28" s="80">
        <v>0</v>
      </c>
      <c r="T28" s="78">
        <f>SUMPRODUCT(LTA!F28:AJ28,LTA!F$101:AJ$101,LTA!F$105:AJ$105)</f>
        <v>0.55000000000000004</v>
      </c>
      <c r="U28" s="78">
        <f>SUMPRODUCT(LTA!F28:AJ28,LTA!F$102:AJ$102,LTA!F$105:AJ$105)</f>
        <v>370.95999999999992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-411</v>
      </c>
      <c r="AA28" s="117">
        <f>STOA!J28</f>
        <v>4.16</v>
      </c>
      <c r="AB28" s="117">
        <f>-STOA!P28</f>
        <v>0</v>
      </c>
      <c r="AC28">
        <f t="shared" si="0"/>
        <v>18.392658838213517</v>
      </c>
      <c r="AD28">
        <f t="shared" si="1"/>
        <v>1205.8557361785292</v>
      </c>
      <c r="AE28">
        <f>'IDT-1'!F28</f>
        <v>0</v>
      </c>
      <c r="AF28" s="26"/>
      <c r="AG28">
        <f t="shared" si="2"/>
        <v>1205.8557361785292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11.650356023924809</v>
      </c>
      <c r="F29">
        <f>GT_Spot!T29</f>
        <v>0</v>
      </c>
      <c r="G29">
        <f>PPCL_NG!T29</f>
        <v>11.95</v>
      </c>
      <c r="H29">
        <f>PPCL_Spot!T29</f>
        <v>26.516916637600279</v>
      </c>
      <c r="I29">
        <f>Bawana_NG!T29</f>
        <v>69.599999999999994</v>
      </c>
      <c r="J29">
        <f>Bawana_RLNG!T29</f>
        <v>0</v>
      </c>
      <c r="K29">
        <f>Bawana_Spot!T29</f>
        <v>32.627281059911681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1024.3251802110947</v>
      </c>
      <c r="P29" s="77">
        <v>74.94</v>
      </c>
      <c r="Q29" s="77">
        <v>20.72</v>
      </c>
      <c r="R29" s="80">
        <v>3.3400000000000003</v>
      </c>
      <c r="S29" s="80">
        <v>0</v>
      </c>
      <c r="T29" s="78">
        <f>SUMPRODUCT(LTA!F29:AJ29,LTA!F$101:AJ$101,LTA!F$105:AJ$105)</f>
        <v>1.69</v>
      </c>
      <c r="U29" s="78">
        <f>SUMPRODUCT(LTA!F29:AJ29,LTA!F$102:AJ$102,LTA!F$105:AJ$105)</f>
        <v>376.6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-416</v>
      </c>
      <c r="AA29" s="117">
        <f>STOA!J29</f>
        <v>4.16</v>
      </c>
      <c r="AB29" s="117">
        <f>-STOA!P29</f>
        <v>0</v>
      </c>
      <c r="AC29">
        <f t="shared" si="0"/>
        <v>18.462317258283438</v>
      </c>
      <c r="AD29">
        <f t="shared" si="1"/>
        <v>1203.657416674248</v>
      </c>
      <c r="AE29">
        <f>'IDT-1'!F29</f>
        <v>0</v>
      </c>
      <c r="AF29" s="26"/>
      <c r="AG29">
        <f t="shared" si="2"/>
        <v>1203.657416674248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11.980210643015523</v>
      </c>
      <c r="F30">
        <f>GT_Spot!T30</f>
        <v>0</v>
      </c>
      <c r="G30">
        <f>PPCL_NG!T30</f>
        <v>11.95</v>
      </c>
      <c r="H30">
        <f>PPCL_Spot!T30</f>
        <v>26.516916637600279</v>
      </c>
      <c r="I30">
        <f>Bawana_NG!T30</f>
        <v>69.599999999999994</v>
      </c>
      <c r="J30">
        <f>Bawana_RLNG!T30</f>
        <v>0</v>
      </c>
      <c r="K30">
        <f>Bawana_Spot!T30</f>
        <v>32.627281059911681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1013.5669522734947</v>
      </c>
      <c r="P30" s="77">
        <v>74.94</v>
      </c>
      <c r="Q30" s="77">
        <v>20.72</v>
      </c>
      <c r="R30" s="80">
        <v>8.23</v>
      </c>
      <c r="S30" s="80">
        <v>0</v>
      </c>
      <c r="T30" s="78">
        <f>SUMPRODUCT(LTA!F30:AJ30,LTA!F$101:AJ$101,LTA!F$105:AJ$105)</f>
        <v>3.63</v>
      </c>
      <c r="U30" s="78">
        <f>SUMPRODUCT(LTA!F30:AJ30,LTA!F$102:AJ$102,LTA!F$105:AJ$105)</f>
        <v>383.49999999999994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-427</v>
      </c>
      <c r="AA30" s="117">
        <f>STOA!J30</f>
        <v>4.16</v>
      </c>
      <c r="AB30" s="117">
        <f>-STOA!P30</f>
        <v>0</v>
      </c>
      <c r="AC30">
        <f t="shared" si="0"/>
        <v>18.67781225104666</v>
      </c>
      <c r="AD30">
        <f t="shared" si="1"/>
        <v>1185.7435483629758</v>
      </c>
      <c r="AE30">
        <f>'IDT-1'!F30</f>
        <v>0</v>
      </c>
      <c r="AF30" s="26"/>
      <c r="AG30">
        <f t="shared" si="2"/>
        <v>1185.7435483629758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11.650356023924809</v>
      </c>
      <c r="F31">
        <f>GT_Spot!T31</f>
        <v>0</v>
      </c>
      <c r="G31">
        <f>PPCL_NG!T31</f>
        <v>11.95</v>
      </c>
      <c r="H31">
        <f>PPCL_Spot!T31</f>
        <v>26.516916637600279</v>
      </c>
      <c r="I31">
        <f>Bawana_NG!T31</f>
        <v>69.599999999999994</v>
      </c>
      <c r="J31">
        <f>Bawana_RLNG!T31</f>
        <v>0</v>
      </c>
      <c r="K31">
        <f>Bawana_Spot!T31</f>
        <v>30.000000000000004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1004.0059916341552</v>
      </c>
      <c r="P31" s="77">
        <v>74.94</v>
      </c>
      <c r="Q31" s="77">
        <v>20.72</v>
      </c>
      <c r="R31" s="80">
        <v>13.309999999999997</v>
      </c>
      <c r="S31" s="80">
        <v>0</v>
      </c>
      <c r="T31" s="78">
        <f>SUMPRODUCT(LTA!F31:AJ31,LTA!F$101:AJ$101,LTA!F$105:AJ$105)</f>
        <v>6.49</v>
      </c>
      <c r="U31" s="78">
        <f>SUMPRODUCT(LTA!F31:AJ31,LTA!F$102:AJ$102,LTA!F$105:AJ$105)</f>
        <v>393.36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-429</v>
      </c>
      <c r="AA31" s="117">
        <f>STOA!J31</f>
        <v>4.16</v>
      </c>
      <c r="AB31" s="117">
        <f>-STOA!P31</f>
        <v>0</v>
      </c>
      <c r="AC31">
        <f t="shared" si="0"/>
        <v>19.0083930841555</v>
      </c>
      <c r="AD31">
        <f t="shared" si="1"/>
        <v>1158.694871211525</v>
      </c>
      <c r="AE31">
        <f>'IDT-1'!F31</f>
        <v>0</v>
      </c>
      <c r="AF31" s="26"/>
      <c r="AG31">
        <f t="shared" si="2"/>
        <v>1158.694871211525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11.755099715099718</v>
      </c>
      <c r="F32">
        <f>GT_Spot!T32</f>
        <v>0</v>
      </c>
      <c r="G32">
        <f>PPCL_NG!T32</f>
        <v>11.95</v>
      </c>
      <c r="H32">
        <f>PPCL_Spot!T32</f>
        <v>26.516916637600279</v>
      </c>
      <c r="I32">
        <f>Bawana_NG!T32</f>
        <v>69.599999999999994</v>
      </c>
      <c r="J32">
        <f>Bawana_RLNG!T32</f>
        <v>0</v>
      </c>
      <c r="K32">
        <f>Bawana_Spot!T32</f>
        <v>32.627281059911681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988.13219628062484</v>
      </c>
      <c r="P32" s="77">
        <v>74.94</v>
      </c>
      <c r="Q32" s="77">
        <v>20.72</v>
      </c>
      <c r="R32" s="80">
        <v>17.7</v>
      </c>
      <c r="S32" s="80">
        <v>0</v>
      </c>
      <c r="T32" s="78">
        <f>SUMPRODUCT(LTA!F32:AJ32,LTA!F$101:AJ$101,LTA!F$105:AJ$105)</f>
        <v>10.37</v>
      </c>
      <c r="U32" s="78">
        <f>SUMPRODUCT(LTA!F32:AJ32,LTA!F$102:AJ$102,LTA!F$105:AJ$105)</f>
        <v>402.10999999999996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-441</v>
      </c>
      <c r="AA32" s="117">
        <f>STOA!J32</f>
        <v>4.16</v>
      </c>
      <c r="AB32" s="117">
        <f>-STOA!P32</f>
        <v>0</v>
      </c>
      <c r="AC32">
        <f t="shared" si="0"/>
        <v>18.971496482676429</v>
      </c>
      <c r="AD32">
        <f t="shared" si="1"/>
        <v>1170.6099972105601</v>
      </c>
      <c r="AE32">
        <f>'IDT-1'!F32</f>
        <v>0</v>
      </c>
      <c r="AF32" s="26"/>
      <c r="AG32">
        <f t="shared" si="2"/>
        <v>1170.6099972105601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11.755099715099718</v>
      </c>
      <c r="F33">
        <f>GT_Spot!T33</f>
        <v>0</v>
      </c>
      <c r="G33">
        <f>PPCL_NG!T33</f>
        <v>11.95</v>
      </c>
      <c r="H33">
        <f>PPCL_Spot!T33</f>
        <v>25.59691603421275</v>
      </c>
      <c r="I33">
        <f>Bawana_NG!T33</f>
        <v>69.599999999999994</v>
      </c>
      <c r="J33">
        <f>Bawana_RLNG!T33</f>
        <v>0</v>
      </c>
      <c r="K33">
        <f>Bawana_Spot!T33</f>
        <v>32.627281059911681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970.35656460247117</v>
      </c>
      <c r="P33" s="77">
        <v>74.94</v>
      </c>
      <c r="Q33" s="77">
        <v>20.72</v>
      </c>
      <c r="R33" s="80">
        <v>17.699999999999996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411.45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-461</v>
      </c>
      <c r="AA33" s="117">
        <f>STOA!J33</f>
        <v>4.16</v>
      </c>
      <c r="AB33" s="117">
        <f>-STOA!P33</f>
        <v>0</v>
      </c>
      <c r="AC33">
        <f t="shared" si="0"/>
        <v>19.304836019486686</v>
      </c>
      <c r="AD33">
        <f t="shared" si="1"/>
        <v>1127.8010253922089</v>
      </c>
      <c r="AE33">
        <f>'IDT-1'!F33</f>
        <v>0</v>
      </c>
      <c r="AF33" s="26"/>
      <c r="AG33">
        <f t="shared" si="2"/>
        <v>1127.8010253922089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11.755099715099718</v>
      </c>
      <c r="F34">
        <f>GT_Spot!T34</f>
        <v>0</v>
      </c>
      <c r="G34">
        <f>PPCL_NG!T34</f>
        <v>11.95</v>
      </c>
      <c r="H34">
        <f>PPCL_Spot!T34</f>
        <v>26.516916637600279</v>
      </c>
      <c r="I34">
        <f>Bawana_NG!T34</f>
        <v>69.599999999999994</v>
      </c>
      <c r="J34">
        <f>Bawana_RLNG!T34</f>
        <v>0</v>
      </c>
      <c r="K34">
        <f>Bawana_Spot!T34</f>
        <v>32.627281059911681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964.96790575121418</v>
      </c>
      <c r="P34" s="77">
        <v>74.94</v>
      </c>
      <c r="Q34" s="77">
        <v>20.72</v>
      </c>
      <c r="R34" s="80">
        <v>17.699999999999996</v>
      </c>
      <c r="S34" s="80">
        <v>0</v>
      </c>
      <c r="T34" s="78">
        <f>SUMPRODUCT(LTA!F34:AJ34,LTA!F$101:AJ$101,LTA!F$105:AJ$105)</f>
        <v>20.96</v>
      </c>
      <c r="U34" s="78">
        <f>SUMPRODUCT(LTA!F34:AJ34,LTA!F$102:AJ$102,LTA!F$105:AJ$105)</f>
        <v>420.31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-483</v>
      </c>
      <c r="AA34" s="117">
        <f>STOA!J34</f>
        <v>4.16</v>
      </c>
      <c r="AB34" s="117">
        <f>-STOA!P34</f>
        <v>0</v>
      </c>
      <c r="AC34">
        <f t="shared" si="0"/>
        <v>20.015353008503496</v>
      </c>
      <c r="AD34">
        <f t="shared" si="1"/>
        <v>1063.1918501553225</v>
      </c>
      <c r="AE34">
        <f>'IDT-1'!F34</f>
        <v>0</v>
      </c>
      <c r="AF34" s="26"/>
      <c r="AG34">
        <f t="shared" si="2"/>
        <v>1063.1918501553225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9.6925694838343741</v>
      </c>
      <c r="F35">
        <f>GT_Spot!T35</f>
        <v>0</v>
      </c>
      <c r="G35">
        <f>PPCL_NG!T35</f>
        <v>11.95</v>
      </c>
      <c r="H35">
        <f>PPCL_Spot!T35</f>
        <v>25.973092034766044</v>
      </c>
      <c r="I35">
        <f>Bawana_NG!T35</f>
        <v>69.599999999999994</v>
      </c>
      <c r="J35">
        <f>Bawana_RLNG!T35</f>
        <v>0</v>
      </c>
      <c r="K35">
        <f>Bawana_Spot!T35</f>
        <v>29.997731568998113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953.57435900936014</v>
      </c>
      <c r="P35" s="77">
        <v>74.94</v>
      </c>
      <c r="Q35" s="77">
        <v>20.72</v>
      </c>
      <c r="R35" s="80">
        <v>17.699999999999996</v>
      </c>
      <c r="S35" s="80">
        <v>0</v>
      </c>
      <c r="T35" s="78">
        <f>SUMPRODUCT(LTA!F35:AJ35,LTA!F$101:AJ$101,LTA!F$105:AJ$105)</f>
        <v>26.79</v>
      </c>
      <c r="U35" s="78">
        <f>SUMPRODUCT(LTA!F35:AJ35,LTA!F$102:AJ$102,LTA!F$105:AJ$105)</f>
        <v>429.02000000000004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-493</v>
      </c>
      <c r="AA35" s="117">
        <f>STOA!J35</f>
        <v>4.0599999999999996</v>
      </c>
      <c r="AB35" s="117">
        <f>-STOA!P35</f>
        <v>0</v>
      </c>
      <c r="AC35">
        <f t="shared" si="0"/>
        <v>19.64096073822725</v>
      </c>
      <c r="AD35">
        <f t="shared" si="1"/>
        <v>1101.3767913587315</v>
      </c>
      <c r="AE35">
        <f>'IDT-1'!F35</f>
        <v>0</v>
      </c>
      <c r="AF35" s="26"/>
      <c r="AG35">
        <f t="shared" si="2"/>
        <v>1101.3767913587315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9.6925694838343741</v>
      </c>
      <c r="F36">
        <f>GT_Spot!T36</f>
        <v>0</v>
      </c>
      <c r="G36">
        <f>PPCL_NG!T36</f>
        <v>11.95</v>
      </c>
      <c r="H36">
        <f>PPCL_Spot!T36</f>
        <v>25.973092034766044</v>
      </c>
      <c r="I36">
        <f>Bawana_NG!T36</f>
        <v>69.599999999999994</v>
      </c>
      <c r="J36">
        <f>Bawana_RLNG!T36</f>
        <v>0</v>
      </c>
      <c r="K36">
        <f>Bawana_Spot!T36</f>
        <v>29.997731568998113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949.31460376702364</v>
      </c>
      <c r="P36" s="77">
        <v>74.94</v>
      </c>
      <c r="Q36" s="77">
        <v>20.72</v>
      </c>
      <c r="R36" s="80">
        <v>17.699999999999996</v>
      </c>
      <c r="S36" s="80">
        <v>0</v>
      </c>
      <c r="T36" s="78">
        <f>SUMPRODUCT(LTA!F36:AJ36,LTA!F$101:AJ$101,LTA!F$105:AJ$105)</f>
        <v>34.74</v>
      </c>
      <c r="U36" s="78">
        <f>SUMPRODUCT(LTA!F36:AJ36,LTA!F$102:AJ$102,LTA!F$105:AJ$105)</f>
        <v>437.17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-499</v>
      </c>
      <c r="AA36" s="117">
        <f>STOA!J36</f>
        <v>4.0599999999999996</v>
      </c>
      <c r="AB36" s="117">
        <f>-STOA!P36</f>
        <v>0</v>
      </c>
      <c r="AC36">
        <f t="shared" si="0"/>
        <v>19.265736005896141</v>
      </c>
      <c r="AD36">
        <f t="shared" si="1"/>
        <v>1167.5922608487263</v>
      </c>
      <c r="AE36">
        <f>'IDT-1'!F36</f>
        <v>0</v>
      </c>
      <c r="AF36" s="26"/>
      <c r="AG36">
        <f t="shared" si="2"/>
        <v>1167.5922608487263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9.6925694838343741</v>
      </c>
      <c r="F37">
        <f>GT_Spot!T37</f>
        <v>0</v>
      </c>
      <c r="G37">
        <f>PPCL_NG!T37</f>
        <v>11.95</v>
      </c>
      <c r="H37">
        <f>PPCL_Spot!T37</f>
        <v>25.973092034766044</v>
      </c>
      <c r="I37">
        <f>Bawana_NG!T37</f>
        <v>69.599999999999994</v>
      </c>
      <c r="J37">
        <f>Bawana_RLNG!T37</f>
        <v>0</v>
      </c>
      <c r="K37">
        <f>Bawana_Spot!T37</f>
        <v>30.002471365182256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948.29834922964164</v>
      </c>
      <c r="P37" s="77">
        <v>74.94</v>
      </c>
      <c r="Q37" s="77">
        <v>20.72</v>
      </c>
      <c r="R37" s="80">
        <v>17.699999999999996</v>
      </c>
      <c r="S37" s="80">
        <v>0</v>
      </c>
      <c r="T37" s="78">
        <f>SUMPRODUCT(LTA!F37:AJ37,LTA!F$101:AJ$101,LTA!F$105:AJ$105)</f>
        <v>42.78</v>
      </c>
      <c r="U37" s="78">
        <f>SUMPRODUCT(LTA!F37:AJ37,LTA!F$102:AJ$102,LTA!F$105:AJ$105)</f>
        <v>444.81000000000006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-504</v>
      </c>
      <c r="AA37" s="117">
        <f>STOA!J37</f>
        <v>4.0599999999999996</v>
      </c>
      <c r="AB37" s="117">
        <f>-STOA!P37</f>
        <v>0</v>
      </c>
      <c r="AC37">
        <f t="shared" si="0"/>
        <v>19.572381226617502</v>
      </c>
      <c r="AD37">
        <f t="shared" si="1"/>
        <v>1161.9541008868066</v>
      </c>
      <c r="AE37">
        <f>'IDT-1'!F37</f>
        <v>0</v>
      </c>
      <c r="AF37" s="26"/>
      <c r="AG37">
        <f t="shared" si="2"/>
        <v>1161.9541008868066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9.6925694838343741</v>
      </c>
      <c r="F38">
        <f>GT_Spot!T38</f>
        <v>0</v>
      </c>
      <c r="G38">
        <f>PPCL_NG!T38</f>
        <v>11.95</v>
      </c>
      <c r="H38">
        <f>PPCL_Spot!T38</f>
        <v>25.973092034766044</v>
      </c>
      <c r="I38">
        <f>Bawana_NG!T38</f>
        <v>69.599999999999994</v>
      </c>
      <c r="J38">
        <f>Bawana_RLNG!T38</f>
        <v>0</v>
      </c>
      <c r="K38">
        <f>Bawana_Spot!T38</f>
        <v>29.997731568998113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938.34857555957899</v>
      </c>
      <c r="P38" s="77">
        <v>74.94</v>
      </c>
      <c r="Q38" s="77">
        <v>20.72</v>
      </c>
      <c r="R38" s="80">
        <v>17.699999999999996</v>
      </c>
      <c r="S38" s="80">
        <v>0</v>
      </c>
      <c r="T38" s="78">
        <f>SUMPRODUCT(LTA!F38:AJ38,LTA!F$101:AJ$101,LTA!F$105:AJ$105)</f>
        <v>50.680000000000007</v>
      </c>
      <c r="U38" s="78">
        <f>SUMPRODUCT(LTA!F38:AJ38,LTA!F$102:AJ$102,LTA!F$105:AJ$105)</f>
        <v>451.53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-501</v>
      </c>
      <c r="AA38" s="117">
        <f>STOA!J38</f>
        <v>4.0599999999999996</v>
      </c>
      <c r="AB38" s="117">
        <f>-STOA!P38</f>
        <v>0</v>
      </c>
      <c r="AC38">
        <f t="shared" si="0"/>
        <v>19.986318864046737</v>
      </c>
      <c r="AD38">
        <f t="shared" si="1"/>
        <v>1124.2056497831309</v>
      </c>
      <c r="AE38">
        <f>'IDT-1'!F38</f>
        <v>0</v>
      </c>
      <c r="AF38" s="26"/>
      <c r="AG38">
        <f t="shared" si="2"/>
        <v>1124.2056497831309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9.610890527509925</v>
      </c>
      <c r="F39">
        <f>GT_Spot!T39</f>
        <v>0</v>
      </c>
      <c r="G39">
        <f>PPCL_NG!T39</f>
        <v>11.95</v>
      </c>
      <c r="H39">
        <f>PPCL_Spot!T39</f>
        <v>25.36</v>
      </c>
      <c r="I39">
        <f>Bawana_NG!T39</f>
        <v>69.599999999999994</v>
      </c>
      <c r="J39">
        <f>Bawana_RLNG!T39</f>
        <v>0</v>
      </c>
      <c r="K39">
        <f>Bawana_Spot!T39</f>
        <v>29.997891036906857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938.2766566556902</v>
      </c>
      <c r="P39" s="77">
        <v>74.94</v>
      </c>
      <c r="Q39" s="77">
        <v>20.72</v>
      </c>
      <c r="R39" s="80">
        <v>17.699999999999996</v>
      </c>
      <c r="S39" s="80">
        <v>0</v>
      </c>
      <c r="T39" s="78">
        <f>SUMPRODUCT(LTA!F39:AJ39,LTA!F$101:AJ$101,LTA!F$105:AJ$105)</f>
        <v>59.820000000000007</v>
      </c>
      <c r="U39" s="78">
        <f>SUMPRODUCT(LTA!F39:AJ39,LTA!F$102:AJ$102,LTA!F$105:AJ$105)</f>
        <v>458.03000000000003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-469</v>
      </c>
      <c r="AA39" s="117">
        <f>STOA!J39</f>
        <v>4.0599999999999996</v>
      </c>
      <c r="AB39" s="117">
        <f>-STOA!P39</f>
        <v>0</v>
      </c>
      <c r="AC39">
        <f t="shared" si="0"/>
        <v>19.655542765134356</v>
      </c>
      <c r="AD39">
        <f t="shared" si="1"/>
        <v>1191.4098954549725</v>
      </c>
      <c r="AE39">
        <f>'IDT-1'!F39</f>
        <v>0</v>
      </c>
      <c r="AF39" s="26"/>
      <c r="AG39">
        <f t="shared" si="2"/>
        <v>1191.4098954549725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9.610890527509925</v>
      </c>
      <c r="F40">
        <f>GT_Spot!T40</f>
        <v>0</v>
      </c>
      <c r="G40">
        <f>PPCL_NG!T40</f>
        <v>11.95</v>
      </c>
      <c r="H40">
        <f>PPCL_Spot!T40</f>
        <v>25.973092034766044</v>
      </c>
      <c r="I40">
        <f>Bawana_NG!T40</f>
        <v>69.599999999999994</v>
      </c>
      <c r="J40">
        <f>Bawana_RLNG!T40</f>
        <v>0</v>
      </c>
      <c r="K40">
        <f>Bawana_Spot!T40</f>
        <v>29.997889850179366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935.15008994912307</v>
      </c>
      <c r="P40" s="77">
        <v>74.94</v>
      </c>
      <c r="Q40" s="77">
        <v>20.72</v>
      </c>
      <c r="R40" s="80">
        <v>17.699999999999996</v>
      </c>
      <c r="S40" s="80">
        <v>0</v>
      </c>
      <c r="T40" s="78">
        <f>SUMPRODUCT(LTA!F40:AJ40,LTA!F$101:AJ$101,LTA!F$105:AJ$105)</f>
        <v>67.59</v>
      </c>
      <c r="U40" s="78">
        <f>SUMPRODUCT(LTA!F40:AJ40,LTA!F$102:AJ$102,LTA!F$105:AJ$105)</f>
        <v>464.53000000000003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-435</v>
      </c>
      <c r="AA40" s="117">
        <f>STOA!J40</f>
        <v>4.0599999999999996</v>
      </c>
      <c r="AB40" s="117">
        <f>-STOA!P40</f>
        <v>0</v>
      </c>
      <c r="AC40">
        <f t="shared" si="0"/>
        <v>19.102018740936852</v>
      </c>
      <c r="AD40">
        <f t="shared" si="1"/>
        <v>1277.7199436206413</v>
      </c>
      <c r="AE40">
        <f>'IDT-1'!F40</f>
        <v>0</v>
      </c>
      <c r="AF40" s="26"/>
      <c r="AG40">
        <f t="shared" si="2"/>
        <v>1277.7199436206413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9.610890527509925</v>
      </c>
      <c r="F41">
        <f>GT_Spot!T41</f>
        <v>0</v>
      </c>
      <c r="G41">
        <f>PPCL_NG!T41</f>
        <v>11.95</v>
      </c>
      <c r="H41">
        <f>PPCL_Spot!T41</f>
        <v>25.973092034766044</v>
      </c>
      <c r="I41">
        <f>Bawana_NG!T41</f>
        <v>69.599999999999994</v>
      </c>
      <c r="J41">
        <f>Bawana_RLNG!T41</f>
        <v>0</v>
      </c>
      <c r="K41">
        <f>Bawana_Spot!T41</f>
        <v>29.997889850179366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934.84681139952306</v>
      </c>
      <c r="P41" s="77">
        <v>74.94</v>
      </c>
      <c r="Q41" s="77">
        <v>20.72</v>
      </c>
      <c r="R41" s="80">
        <v>17.699999999999996</v>
      </c>
      <c r="S41" s="80">
        <v>0</v>
      </c>
      <c r="T41" s="78">
        <f>SUMPRODUCT(LTA!F41:AJ41,LTA!F$101:AJ$101,LTA!F$105:AJ$105)</f>
        <v>75.94</v>
      </c>
      <c r="U41" s="78">
        <f>SUMPRODUCT(LTA!F41:AJ41,LTA!F$102:AJ$102,LTA!F$105:AJ$105)</f>
        <v>470.35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-395</v>
      </c>
      <c r="AA41" s="117">
        <f>STOA!J41</f>
        <v>4.0599999999999996</v>
      </c>
      <c r="AB41" s="117">
        <f>-STOA!P41</f>
        <v>0</v>
      </c>
      <c r="AC41">
        <f t="shared" si="0"/>
        <v>19.357217802533306</v>
      </c>
      <c r="AD41">
        <f t="shared" si="1"/>
        <v>1276.3314660094452</v>
      </c>
      <c r="AE41">
        <f>'IDT-1'!F41</f>
        <v>0</v>
      </c>
      <c r="AF41" s="26"/>
      <c r="AG41">
        <f t="shared" si="2"/>
        <v>1276.3314660094452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9.610890527509925</v>
      </c>
      <c r="F42">
        <f>GT_Spot!T42</f>
        <v>0</v>
      </c>
      <c r="G42">
        <f>PPCL_NG!T42</f>
        <v>11.95</v>
      </c>
      <c r="H42">
        <f>PPCL_Spot!T42</f>
        <v>25.973092034766044</v>
      </c>
      <c r="I42">
        <f>Bawana_NG!T42</f>
        <v>69.599999999999994</v>
      </c>
      <c r="J42">
        <f>Bawana_RLNG!T42</f>
        <v>0</v>
      </c>
      <c r="K42">
        <f>Bawana_Spot!T42</f>
        <v>29.997889850179366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936.7954531335231</v>
      </c>
      <c r="P42" s="77">
        <v>74.94</v>
      </c>
      <c r="Q42" s="77">
        <v>20.72</v>
      </c>
      <c r="R42" s="80">
        <v>17.699999999999996</v>
      </c>
      <c r="S42" s="80">
        <v>0</v>
      </c>
      <c r="T42" s="78">
        <f>SUMPRODUCT(LTA!F42:AJ42,LTA!F$101:AJ$101,LTA!F$105:AJ$105)</f>
        <v>84.88</v>
      </c>
      <c r="U42" s="78">
        <f>SUMPRODUCT(LTA!F42:AJ42,LTA!F$102:AJ$102,LTA!F$105:AJ$105)</f>
        <v>474.78000000000003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-366</v>
      </c>
      <c r="AA42" s="117">
        <f>STOA!J42</f>
        <v>4.0599999999999996</v>
      </c>
      <c r="AB42" s="117">
        <f>-STOA!P42</f>
        <v>0</v>
      </c>
      <c r="AC42">
        <f t="shared" si="0"/>
        <v>18.746259137928099</v>
      </c>
      <c r="AD42">
        <f t="shared" si="1"/>
        <v>1376.2610664080505</v>
      </c>
      <c r="AE42">
        <f>'IDT-1'!F42</f>
        <v>0</v>
      </c>
      <c r="AF42" s="26"/>
      <c r="AG42">
        <f t="shared" si="2"/>
        <v>1376.2610664080505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9.610890527509925</v>
      </c>
      <c r="F43">
        <f>GT_Spot!T43</f>
        <v>0</v>
      </c>
      <c r="G43">
        <f>PPCL_NG!T43</f>
        <v>11.95</v>
      </c>
      <c r="H43">
        <f>PPCL_Spot!T43</f>
        <v>25.423100378094887</v>
      </c>
      <c r="I43">
        <f>Bawana_NG!T43</f>
        <v>69.599999999999994</v>
      </c>
      <c r="J43">
        <f>Bawana_RLNG!T43</f>
        <v>0</v>
      </c>
      <c r="K43">
        <f>Bawana_Spot!T43</f>
        <v>29.997888364890549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938.67935515872307</v>
      </c>
      <c r="P43" s="77">
        <v>74.94</v>
      </c>
      <c r="Q43" s="77">
        <v>20.72</v>
      </c>
      <c r="R43" s="80">
        <v>17.699999999999996</v>
      </c>
      <c r="S43" s="80">
        <v>0</v>
      </c>
      <c r="T43" s="78">
        <f>SUMPRODUCT(LTA!F43:AJ43,LTA!F$101:AJ$101,LTA!F$105:AJ$105)</f>
        <v>92.38</v>
      </c>
      <c r="U43" s="78">
        <f>SUMPRODUCT(LTA!F43:AJ43,LTA!F$102:AJ$102,LTA!F$105:AJ$105)</f>
        <v>479.73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-333</v>
      </c>
      <c r="AA43" s="117">
        <f>STOA!J43</f>
        <v>4.0599999999999996</v>
      </c>
      <c r="AB43" s="117">
        <f>-STOA!P43</f>
        <v>0</v>
      </c>
      <c r="AC43">
        <f t="shared" si="0"/>
        <v>18.574579327868165</v>
      </c>
      <c r="AD43">
        <f t="shared" si="1"/>
        <v>1423.2166551013504</v>
      </c>
      <c r="AE43">
        <f>'IDT-1'!F43</f>
        <v>0</v>
      </c>
      <c r="AF43" s="26"/>
      <c r="AG43">
        <f t="shared" si="2"/>
        <v>1423.2166551013504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9.610890527509925</v>
      </c>
      <c r="F44">
        <f>GT_Spot!T44</f>
        <v>0</v>
      </c>
      <c r="G44">
        <f>PPCL_NG!T44</f>
        <v>11.95</v>
      </c>
      <c r="H44">
        <f>PPCL_Spot!T44</f>
        <v>25.423100378094887</v>
      </c>
      <c r="I44">
        <f>Bawana_NG!T44</f>
        <v>69.599999999999994</v>
      </c>
      <c r="J44">
        <f>Bawana_RLNG!T44</f>
        <v>0</v>
      </c>
      <c r="K44">
        <f>Bawana_Spot!T44</f>
        <v>29.997889850179366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938.67935515872307</v>
      </c>
      <c r="P44" s="77">
        <v>74.94</v>
      </c>
      <c r="Q44" s="77">
        <v>20.72</v>
      </c>
      <c r="R44" s="80">
        <v>17.699999999999996</v>
      </c>
      <c r="S44" s="80">
        <v>0</v>
      </c>
      <c r="T44" s="78">
        <f>SUMPRODUCT(LTA!F44:AJ44,LTA!F$101:AJ$101,LTA!F$105:AJ$105)</f>
        <v>98.41</v>
      </c>
      <c r="U44" s="78">
        <f>SUMPRODUCT(LTA!F44:AJ44,LTA!F$102:AJ$102,LTA!F$105:AJ$105)</f>
        <v>484.83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-306</v>
      </c>
      <c r="AA44" s="117">
        <f>STOA!J44</f>
        <v>4.0599999999999996</v>
      </c>
      <c r="AB44" s="117">
        <f>-STOA!P44</f>
        <v>0</v>
      </c>
      <c r="AC44">
        <f t="shared" si="0"/>
        <v>18.432813897839434</v>
      </c>
      <c r="AD44">
        <f t="shared" si="1"/>
        <v>1461.488422016668</v>
      </c>
      <c r="AE44">
        <f>'IDT-1'!F44</f>
        <v>0</v>
      </c>
      <c r="AF44" s="26"/>
      <c r="AG44">
        <f t="shared" si="2"/>
        <v>1461.488422016668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9.610890527509925</v>
      </c>
      <c r="F45">
        <f>GT_Spot!T45</f>
        <v>0</v>
      </c>
      <c r="G45">
        <f>PPCL_NG!T45</f>
        <v>11.95</v>
      </c>
      <c r="H45">
        <f>PPCL_Spot!T45</f>
        <v>24.8</v>
      </c>
      <c r="I45">
        <f>Bawana_NG!T45</f>
        <v>69.599999999999994</v>
      </c>
      <c r="J45">
        <f>Bawana_RLNG!T45</f>
        <v>0</v>
      </c>
      <c r="K45">
        <f>Bawana_Spot!T45</f>
        <v>29.997889850179366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938.69780815872309</v>
      </c>
      <c r="P45" s="77">
        <v>74.94</v>
      </c>
      <c r="Q45" s="77">
        <v>20.72</v>
      </c>
      <c r="R45" s="80">
        <v>17.699999999999996</v>
      </c>
      <c r="S45" s="80">
        <v>0</v>
      </c>
      <c r="T45" s="78">
        <f>SUMPRODUCT(LTA!F45:AJ45,LTA!F$101:AJ$101,LTA!F$105:AJ$105)</f>
        <v>105.83</v>
      </c>
      <c r="U45" s="78">
        <f>SUMPRODUCT(LTA!F45:AJ45,LTA!F$102:AJ$102,LTA!F$105:AJ$105)</f>
        <v>486.68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-275</v>
      </c>
      <c r="AA45" s="117">
        <f>STOA!J45</f>
        <v>4.0599999999999996</v>
      </c>
      <c r="AB45" s="117">
        <f>-STOA!P45</f>
        <v>0</v>
      </c>
      <c r="AC45">
        <f t="shared" si="0"/>
        <v>18.233847047724144</v>
      </c>
      <c r="AD45">
        <f t="shared" si="1"/>
        <v>1501.3527414886883</v>
      </c>
      <c r="AE45">
        <f>'IDT-1'!F45</f>
        <v>0</v>
      </c>
      <c r="AF45" s="26"/>
      <c r="AG45">
        <f t="shared" si="2"/>
        <v>1501.3527414886883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9.610890527509925</v>
      </c>
      <c r="F46">
        <f>GT_Spot!T46</f>
        <v>0</v>
      </c>
      <c r="G46">
        <f>PPCL_NG!T46</f>
        <v>11.95</v>
      </c>
      <c r="H46">
        <f>PPCL_Spot!T46</f>
        <v>25.423100378094887</v>
      </c>
      <c r="I46">
        <f>Bawana_NG!T46</f>
        <v>69.599999999999994</v>
      </c>
      <c r="J46">
        <f>Bawana_RLNG!T46</f>
        <v>0</v>
      </c>
      <c r="K46">
        <f>Bawana_Spot!T46</f>
        <v>29.997889850179366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938.69780815872309</v>
      </c>
      <c r="P46" s="77">
        <v>74.94</v>
      </c>
      <c r="Q46" s="77">
        <v>20.72</v>
      </c>
      <c r="R46" s="80">
        <v>17.699999999999996</v>
      </c>
      <c r="S46" s="80">
        <v>0</v>
      </c>
      <c r="T46" s="78">
        <f>SUMPRODUCT(LTA!F46:AJ46,LTA!F$101:AJ$101,LTA!F$105:AJ$105)</f>
        <v>109.08</v>
      </c>
      <c r="U46" s="78">
        <f>SUMPRODUCT(LTA!F46:AJ46,LTA!F$102:AJ$102,LTA!F$105:AJ$105)</f>
        <v>483.14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-257</v>
      </c>
      <c r="AA46" s="117">
        <f>STOA!J46</f>
        <v>4.0599999999999996</v>
      </c>
      <c r="AB46" s="117">
        <f>-STOA!P46</f>
        <v>0</v>
      </c>
      <c r="AC46">
        <f t="shared" si="0"/>
        <v>18.076972035651863</v>
      </c>
      <c r="AD46">
        <f t="shared" si="1"/>
        <v>1519.8427168788555</v>
      </c>
      <c r="AE46">
        <f>'IDT-1'!F46</f>
        <v>0</v>
      </c>
      <c r="AF46" s="26"/>
      <c r="AG46">
        <f t="shared" si="2"/>
        <v>1519.8427168788555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9.610890527509925</v>
      </c>
      <c r="F47">
        <f>GT_Spot!T47</f>
        <v>0</v>
      </c>
      <c r="G47">
        <f>PPCL_NG!T47</f>
        <v>11.95</v>
      </c>
      <c r="H47">
        <f>PPCL_Spot!T47</f>
        <v>25.423100378094887</v>
      </c>
      <c r="I47">
        <f>Bawana_NG!T47</f>
        <v>69.599999999999994</v>
      </c>
      <c r="J47">
        <f>Bawana_RLNG!T47</f>
        <v>0</v>
      </c>
      <c r="K47">
        <f>Bawana_Spot!T47</f>
        <v>29.997889850179366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939.19915770872308</v>
      </c>
      <c r="P47" s="77">
        <v>74.94</v>
      </c>
      <c r="Q47" s="77">
        <v>20.72</v>
      </c>
      <c r="R47" s="80">
        <v>17.699999999999996</v>
      </c>
      <c r="S47" s="80">
        <v>0</v>
      </c>
      <c r="T47" s="78">
        <f>SUMPRODUCT(LTA!F47:AJ47,LTA!F$101:AJ$101,LTA!F$105:AJ$105)</f>
        <v>110.85</v>
      </c>
      <c r="U47" s="78">
        <f>SUMPRODUCT(LTA!F47:AJ47,LTA!F$102:AJ$102,LTA!F$105:AJ$105)</f>
        <v>485.42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-238</v>
      </c>
      <c r="AA47" s="117">
        <f>STOA!J47</f>
        <v>3.96</v>
      </c>
      <c r="AB47" s="117">
        <f>-STOA!P47</f>
        <v>0</v>
      </c>
      <c r="AC47">
        <f t="shared" si="0"/>
        <v>18.968444153822613</v>
      </c>
      <c r="AD47">
        <f t="shared" si="1"/>
        <v>1427.4025943106847</v>
      </c>
      <c r="AE47">
        <f>'IDT-1'!F47</f>
        <v>0</v>
      </c>
      <c r="AF47" s="26"/>
      <c r="AG47">
        <f t="shared" si="2"/>
        <v>1427.4025943106847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11.326135364781717</v>
      </c>
      <c r="F48">
        <f>GT_Spot!T48</f>
        <v>0</v>
      </c>
      <c r="G48">
        <f>PPCL_NG!T48</f>
        <v>11.95</v>
      </c>
      <c r="H48">
        <f>PPCL_Spot!T48</f>
        <v>25.11</v>
      </c>
      <c r="I48">
        <f>Bawana_NG!T48</f>
        <v>69.599999999999994</v>
      </c>
      <c r="J48">
        <f>Bawana_RLNG!T48</f>
        <v>0</v>
      </c>
      <c r="K48">
        <f>Bawana_Spot!T48</f>
        <v>29.997889850179366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939.19915770872308</v>
      </c>
      <c r="P48" s="77">
        <v>74.94</v>
      </c>
      <c r="Q48" s="77">
        <v>20.72</v>
      </c>
      <c r="R48" s="80">
        <v>17.699999999999996</v>
      </c>
      <c r="S48" s="80">
        <v>0</v>
      </c>
      <c r="T48" s="78">
        <f>SUMPRODUCT(LTA!F48:AJ48,LTA!F$101:AJ$101,LTA!F$105:AJ$105)</f>
        <v>113.27</v>
      </c>
      <c r="U48" s="78">
        <f>SUMPRODUCT(LTA!F48:AJ48,LTA!F$102:AJ$102,LTA!F$105:AJ$105)</f>
        <v>487.35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-231</v>
      </c>
      <c r="AA48" s="117">
        <f>STOA!J48</f>
        <v>3.96</v>
      </c>
      <c r="AB48" s="117">
        <f>-STOA!P48</f>
        <v>0</v>
      </c>
      <c r="AC48">
        <f t="shared" si="0"/>
        <v>18.513009756298239</v>
      </c>
      <c r="AD48">
        <f t="shared" si="1"/>
        <v>1490.6101731673862</v>
      </c>
      <c r="AE48">
        <f>'IDT-1'!F48</f>
        <v>0</v>
      </c>
      <c r="AF48" s="26"/>
      <c r="AG48">
        <f t="shared" si="2"/>
        <v>1490.6101731673862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11.326135364781717</v>
      </c>
      <c r="F49">
        <f>GT_Spot!T49</f>
        <v>0</v>
      </c>
      <c r="G49">
        <f>PPCL_NG!T49</f>
        <v>11.95</v>
      </c>
      <c r="H49">
        <f>PPCL_Spot!T49</f>
        <v>25.11</v>
      </c>
      <c r="I49">
        <f>Bawana_NG!T49</f>
        <v>69.599999999999994</v>
      </c>
      <c r="J49">
        <f>Bawana_RLNG!T49</f>
        <v>0</v>
      </c>
      <c r="K49">
        <f>Bawana_Spot!T49</f>
        <v>29.997888364890549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939.19915770872308</v>
      </c>
      <c r="P49" s="77">
        <v>74.94</v>
      </c>
      <c r="Q49" s="77">
        <v>20.72</v>
      </c>
      <c r="R49" s="80">
        <v>17.699999999999996</v>
      </c>
      <c r="S49" s="80">
        <v>0</v>
      </c>
      <c r="T49" s="78">
        <f>SUMPRODUCT(LTA!F49:AJ49,LTA!F$101:AJ$101,LTA!F$105:AJ$105)</f>
        <v>113.61</v>
      </c>
      <c r="U49" s="78">
        <f>SUMPRODUCT(LTA!F49:AJ49,LTA!F$102:AJ$102,LTA!F$105:AJ$105)</f>
        <v>488.75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-228</v>
      </c>
      <c r="AA49" s="117">
        <f>STOA!J49</f>
        <v>3.96</v>
      </c>
      <c r="AB49" s="117">
        <f>-STOA!P49</f>
        <v>0</v>
      </c>
      <c r="AC49">
        <f t="shared" si="0"/>
        <v>19.078765649603806</v>
      </c>
      <c r="AD49">
        <f t="shared" si="1"/>
        <v>1429.7844157887916</v>
      </c>
      <c r="AE49">
        <f>'IDT-1'!F49</f>
        <v>0</v>
      </c>
      <c r="AF49" s="26"/>
      <c r="AG49">
        <f t="shared" si="2"/>
        <v>1429.7844157887916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11.002866626433311</v>
      </c>
      <c r="F50">
        <f>GT_Spot!T50</f>
        <v>0</v>
      </c>
      <c r="G50">
        <f>PPCL_NG!T50</f>
        <v>11.95</v>
      </c>
      <c r="H50">
        <f>PPCL_Spot!T50</f>
        <v>25.11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945.76258809392311</v>
      </c>
      <c r="P50" s="77">
        <v>74.94</v>
      </c>
      <c r="Q50" s="77">
        <v>20.72</v>
      </c>
      <c r="R50" s="80">
        <v>17.699999999999996</v>
      </c>
      <c r="S50" s="80">
        <v>0</v>
      </c>
      <c r="T50" s="78">
        <f>SUMPRODUCT(LTA!F50:AJ50,LTA!F$101:AJ$101,LTA!F$105:AJ$105)</f>
        <v>113.9</v>
      </c>
      <c r="U50" s="78">
        <f>SUMPRODUCT(LTA!F50:AJ50,LTA!F$102:AJ$102,LTA!F$105:AJ$105)</f>
        <v>488.94000000000005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-212</v>
      </c>
      <c r="AA50" s="117">
        <f>STOA!J50</f>
        <v>3.96</v>
      </c>
      <c r="AB50" s="117">
        <f>-STOA!P50</f>
        <v>0</v>
      </c>
      <c r="AC50">
        <f t="shared" si="0"/>
        <v>18.463183962798219</v>
      </c>
      <c r="AD50">
        <f t="shared" si="1"/>
        <v>1513.1222707575585</v>
      </c>
      <c r="AE50">
        <f>'IDT-1'!F50</f>
        <v>-8.0730000000000004</v>
      </c>
      <c r="AF50" s="26"/>
      <c r="AG50">
        <f t="shared" si="2"/>
        <v>1505.0492707575584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11.002866626433311</v>
      </c>
      <c r="F51">
        <f>GT_Spot!T51</f>
        <v>0</v>
      </c>
      <c r="G51">
        <f>PPCL_NG!T51</f>
        <v>11.95</v>
      </c>
      <c r="H51">
        <f>PPCL_Spot!T51</f>
        <v>24.87</v>
      </c>
      <c r="I51">
        <f>Bawana_NG!T51</f>
        <v>69.599999999999994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945.76258809392311</v>
      </c>
      <c r="P51" s="77">
        <v>74.94</v>
      </c>
      <c r="Q51" s="77">
        <v>20.72</v>
      </c>
      <c r="R51" s="80">
        <v>17.699999999999996</v>
      </c>
      <c r="S51" s="80">
        <v>0</v>
      </c>
      <c r="T51" s="78">
        <f>SUMPRODUCT(LTA!F51:AJ51,LTA!F$101:AJ$101,LTA!F$105:AJ$105)</f>
        <v>114.09</v>
      </c>
      <c r="U51" s="78">
        <f>SUMPRODUCT(LTA!F51:AJ51,LTA!F$102:AJ$102,LTA!F$105:AJ$105)</f>
        <v>491.01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-200</v>
      </c>
      <c r="AA51" s="117">
        <f>STOA!J51</f>
        <v>3.96</v>
      </c>
      <c r="AB51" s="117">
        <f>-STOA!P51</f>
        <v>0</v>
      </c>
      <c r="AC51">
        <f t="shared" si="0"/>
        <v>18.995891359085547</v>
      </c>
      <c r="AD51">
        <f t="shared" si="1"/>
        <v>1456.6095633612708</v>
      </c>
      <c r="AE51">
        <f>'IDT-1'!F51</f>
        <v>-9.6609999999999996</v>
      </c>
      <c r="AF51" s="26"/>
      <c r="AG51">
        <f t="shared" si="2"/>
        <v>1446.9485633612708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11.002866626433311</v>
      </c>
      <c r="F52">
        <f>GT_Spot!T52</f>
        <v>0</v>
      </c>
      <c r="G52">
        <f>PPCL_NG!T52</f>
        <v>11.95</v>
      </c>
      <c r="H52">
        <f>PPCL_Spot!T52</f>
        <v>24.87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945.76258809392311</v>
      </c>
      <c r="P52" s="77">
        <v>74.94</v>
      </c>
      <c r="Q52" s="77">
        <v>20.72</v>
      </c>
      <c r="R52" s="80">
        <v>17.699999999999996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490.01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-200</v>
      </c>
      <c r="AA52" s="117">
        <f>STOA!J52</f>
        <v>3.96</v>
      </c>
      <c r="AB52" s="117">
        <f>-STOA!P52</f>
        <v>0</v>
      </c>
      <c r="AC52">
        <f t="shared" si="0"/>
        <v>18.455899707753826</v>
      </c>
      <c r="AD52">
        <f t="shared" si="1"/>
        <v>1516.3195550126027</v>
      </c>
      <c r="AE52">
        <f>'IDT-1'!F52</f>
        <v>0</v>
      </c>
      <c r="AF52" s="26"/>
      <c r="AG52">
        <f t="shared" si="2"/>
        <v>1516.3195550126027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11.002866626433311</v>
      </c>
      <c r="F53">
        <f>GT_Spot!T53</f>
        <v>0</v>
      </c>
      <c r="G53">
        <f>PPCL_NG!T53</f>
        <v>11.95</v>
      </c>
      <c r="H53">
        <f>PPCL_Spot!T53</f>
        <v>24.87</v>
      </c>
      <c r="I53">
        <f>Bawana_NG!T53</f>
        <v>69.599999999999994</v>
      </c>
      <c r="J53">
        <f>Bawana_RLNG!T53</f>
        <v>0</v>
      </c>
      <c r="K53">
        <f>Bawana_Spot!T53</f>
        <v>29.999999999999993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949.20949030257532</v>
      </c>
      <c r="P53" s="77">
        <v>74.94</v>
      </c>
      <c r="Q53" s="77">
        <v>20.72</v>
      </c>
      <c r="R53" s="80">
        <v>17.699999999999996</v>
      </c>
      <c r="S53" s="80">
        <v>0</v>
      </c>
      <c r="T53" s="78">
        <f>SUMPRODUCT(LTA!F53:AJ53,LTA!F$101:AJ$101,LTA!F$105:AJ$105)</f>
        <v>114.36</v>
      </c>
      <c r="U53" s="78">
        <f>SUMPRODUCT(LTA!F53:AJ53,LTA!F$102:AJ$102,LTA!F$105:AJ$105)</f>
        <v>488.07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-194</v>
      </c>
      <c r="AA53" s="117">
        <f>STOA!J53</f>
        <v>3.96</v>
      </c>
      <c r="AB53" s="117">
        <f>-STOA!P53</f>
        <v>0</v>
      </c>
      <c r="AC53">
        <f t="shared" si="0"/>
        <v>18.327990406834839</v>
      </c>
      <c r="AD53">
        <f t="shared" si="1"/>
        <v>1534.0543665221737</v>
      </c>
      <c r="AE53">
        <f>'IDT-1'!F53</f>
        <v>0</v>
      </c>
      <c r="AF53" s="26"/>
      <c r="AG53">
        <f t="shared" si="2"/>
        <v>1534.0543665221737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11.002866626433311</v>
      </c>
      <c r="F54">
        <f>GT_Spot!T54</f>
        <v>0</v>
      </c>
      <c r="G54">
        <f>PPCL_NG!T54</f>
        <v>11.95</v>
      </c>
      <c r="H54">
        <f>PPCL_Spot!T54</f>
        <v>24.87</v>
      </c>
      <c r="I54">
        <f>Bawana_NG!T54</f>
        <v>69.599999999999994</v>
      </c>
      <c r="J54">
        <f>Bawana_RLNG!T54</f>
        <v>0</v>
      </c>
      <c r="K54">
        <f>Bawana_Spot!T54</f>
        <v>29.999999999999993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949.20949030257532</v>
      </c>
      <c r="P54" s="77">
        <v>74.94</v>
      </c>
      <c r="Q54" s="77">
        <v>20.72</v>
      </c>
      <c r="R54" s="80">
        <v>17.699999999999996</v>
      </c>
      <c r="S54" s="80">
        <v>0</v>
      </c>
      <c r="T54" s="78">
        <f>SUMPRODUCT(LTA!F54:AJ54,LTA!F$101:AJ$101,LTA!F$105:AJ$105)</f>
        <v>114.37</v>
      </c>
      <c r="U54" s="78">
        <f>SUMPRODUCT(LTA!F54:AJ54,LTA!F$102:AJ$102,LTA!F$105:AJ$105)</f>
        <v>484.16999999999996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-211</v>
      </c>
      <c r="AA54" s="117">
        <f>STOA!J54</f>
        <v>3.96</v>
      </c>
      <c r="AB54" s="117">
        <f>-STOA!P54</f>
        <v>0</v>
      </c>
      <c r="AC54">
        <f t="shared" si="0"/>
        <v>18.444686574712165</v>
      </c>
      <c r="AD54">
        <f t="shared" si="1"/>
        <v>1513.0476703542968</v>
      </c>
      <c r="AE54">
        <f>'IDT-1'!F54</f>
        <v>0</v>
      </c>
      <c r="AF54" s="26"/>
      <c r="AG54">
        <f t="shared" si="2"/>
        <v>1513.0476703542968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11.002866626433311</v>
      </c>
      <c r="F55">
        <f>GT_Spot!T55</f>
        <v>0</v>
      </c>
      <c r="G55">
        <f>PPCL_NG!T55</f>
        <v>11.95</v>
      </c>
      <c r="H55">
        <f>PPCL_Spot!T55</f>
        <v>24.87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950.61446013872819</v>
      </c>
      <c r="P55" s="77">
        <v>74.94</v>
      </c>
      <c r="Q55" s="77">
        <v>20.72</v>
      </c>
      <c r="R55" s="80">
        <v>17.699999999999996</v>
      </c>
      <c r="S55" s="80">
        <v>0</v>
      </c>
      <c r="T55" s="78">
        <f>SUMPRODUCT(LTA!F55:AJ55,LTA!F$101:AJ$101,LTA!F$105:AJ$105)</f>
        <v>114.35</v>
      </c>
      <c r="U55" s="78">
        <f>SUMPRODUCT(LTA!F55:AJ55,LTA!F$102:AJ$102,LTA!F$105:AJ$105)</f>
        <v>479.26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-245</v>
      </c>
      <c r="AA55" s="117">
        <f>STOA!J55</f>
        <v>3.96</v>
      </c>
      <c r="AB55" s="117">
        <f>-STOA!P55</f>
        <v>0</v>
      </c>
      <c r="AC55">
        <f t="shared" si="0"/>
        <v>20.224804323798153</v>
      </c>
      <c r="AD55">
        <f t="shared" si="1"/>
        <v>1303.7425224413632</v>
      </c>
      <c r="AE55">
        <f>'IDT-1'!F55</f>
        <v>0</v>
      </c>
      <c r="AF55" s="26"/>
      <c r="AG55">
        <f t="shared" si="2"/>
        <v>1303.7425224413632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11.002866626433311</v>
      </c>
      <c r="F56">
        <f>GT_Spot!T56</f>
        <v>0</v>
      </c>
      <c r="G56">
        <f>PPCL_NG!T56</f>
        <v>11.95</v>
      </c>
      <c r="H56">
        <f>PPCL_Spot!T56</f>
        <v>24.87</v>
      </c>
      <c r="I56">
        <f>Bawana_NG!T56</f>
        <v>69.599999999999994</v>
      </c>
      <c r="J56">
        <f>Bawana_RLNG!T56</f>
        <v>0</v>
      </c>
      <c r="K56">
        <f>Bawana_Spot!T56</f>
        <v>29.999999999999993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950.61446013872819</v>
      </c>
      <c r="P56" s="77">
        <v>74.94</v>
      </c>
      <c r="Q56" s="77">
        <v>20.72</v>
      </c>
      <c r="R56" s="80">
        <v>17.699999999999996</v>
      </c>
      <c r="S56" s="80">
        <v>0</v>
      </c>
      <c r="T56" s="78">
        <f>SUMPRODUCT(LTA!F56:AJ56,LTA!F$101:AJ$101,LTA!F$105:AJ$105)</f>
        <v>114.3</v>
      </c>
      <c r="U56" s="78">
        <f>SUMPRODUCT(LTA!F56:AJ56,LTA!F$102:AJ$102,LTA!F$105:AJ$105)</f>
        <v>473.86999999999995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-246</v>
      </c>
      <c r="AA56" s="117">
        <f>STOA!J56</f>
        <v>3.96</v>
      </c>
      <c r="AB56" s="117">
        <f>-STOA!P56</f>
        <v>0</v>
      </c>
      <c r="AC56">
        <f t="shared" si="0"/>
        <v>19.741904075210581</v>
      </c>
      <c r="AD56">
        <f t="shared" si="1"/>
        <v>1347.7854226899508</v>
      </c>
      <c r="AE56">
        <f>'IDT-1'!F56</f>
        <v>-45.777000000000001</v>
      </c>
      <c r="AF56" s="26"/>
      <c r="AG56">
        <f t="shared" si="2"/>
        <v>1302.0084226899507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11.002866626433311</v>
      </c>
      <c r="F57">
        <f>GT_Spot!T57</f>
        <v>0</v>
      </c>
      <c r="G57">
        <f>PPCL_NG!T57</f>
        <v>11.95</v>
      </c>
      <c r="H57">
        <f>PPCL_Spot!T57</f>
        <v>24.87</v>
      </c>
      <c r="I57">
        <f>Bawana_NG!T57</f>
        <v>69.599999999999994</v>
      </c>
      <c r="J57">
        <f>Bawana_RLNG!T57</f>
        <v>0</v>
      </c>
      <c r="K57">
        <f>Bawana_Spot!T57</f>
        <v>29.999999999999993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954.51757546937529</v>
      </c>
      <c r="P57" s="77">
        <v>74.94</v>
      </c>
      <c r="Q57" s="77">
        <v>20.72</v>
      </c>
      <c r="R57" s="80">
        <v>17.699999999999996</v>
      </c>
      <c r="S57" s="80">
        <v>0</v>
      </c>
      <c r="T57" s="78">
        <f>SUMPRODUCT(LTA!F57:AJ57,LTA!F$101:AJ$101,LTA!F$105:AJ$105)</f>
        <v>114.15</v>
      </c>
      <c r="U57" s="78">
        <f>SUMPRODUCT(LTA!F57:AJ57,LTA!F$102:AJ$102,LTA!F$105:AJ$105)</f>
        <v>467.85999999999996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-239</v>
      </c>
      <c r="AA57" s="117">
        <f>STOA!J57</f>
        <v>3.96</v>
      </c>
      <c r="AB57" s="117">
        <f>-STOA!P57</f>
        <v>0</v>
      </c>
      <c r="AC57">
        <f t="shared" si="0"/>
        <v>19.748677872686862</v>
      </c>
      <c r="AD57">
        <f t="shared" si="1"/>
        <v>1342.5217642231219</v>
      </c>
      <c r="AE57">
        <f>'IDT-1'!F57</f>
        <v>0</v>
      </c>
      <c r="AF57" s="26"/>
      <c r="AG57">
        <f t="shared" si="2"/>
        <v>1342.5217642231219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11.002866626433311</v>
      </c>
      <c r="F58">
        <f>GT_Spot!T58</f>
        <v>0</v>
      </c>
      <c r="G58">
        <f>PPCL_NG!T58</f>
        <v>11.95</v>
      </c>
      <c r="H58">
        <f>PPCL_Spot!T58</f>
        <v>24.87</v>
      </c>
      <c r="I58">
        <f>Bawana_NG!T58</f>
        <v>69.599999999999994</v>
      </c>
      <c r="J58">
        <f>Bawana_RLNG!T58</f>
        <v>0</v>
      </c>
      <c r="K58">
        <f>Bawana_Spot!T58</f>
        <v>29.999999999999993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953.11491194737516</v>
      </c>
      <c r="P58" s="77">
        <v>74.94</v>
      </c>
      <c r="Q58" s="77">
        <v>20.72</v>
      </c>
      <c r="R58" s="80">
        <v>17.699999999999996</v>
      </c>
      <c r="S58" s="80">
        <v>0</v>
      </c>
      <c r="T58" s="78">
        <f>SUMPRODUCT(LTA!F58:AJ58,LTA!F$101:AJ$101,LTA!F$105:AJ$105)</f>
        <v>110.56</v>
      </c>
      <c r="U58" s="78">
        <f>SUMPRODUCT(LTA!F58:AJ58,LTA!F$102:AJ$102,LTA!F$105:AJ$105)</f>
        <v>462.39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-197</v>
      </c>
      <c r="AA58" s="117">
        <f>STOA!J58</f>
        <v>3.96</v>
      </c>
      <c r="AB58" s="117">
        <f>-STOA!P58</f>
        <v>0</v>
      </c>
      <c r="AC58">
        <f t="shared" si="0"/>
        <v>18.751037426429342</v>
      </c>
      <c r="AD58">
        <f t="shared" si="1"/>
        <v>1435.0567411473794</v>
      </c>
      <c r="AE58">
        <f>'IDT-1'!F58</f>
        <v>0</v>
      </c>
      <c r="AF58" s="26"/>
      <c r="AG58">
        <f t="shared" si="2"/>
        <v>1435.0567411473794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11.002866626433311</v>
      </c>
      <c r="F59">
        <f>GT_Spot!T59</f>
        <v>0</v>
      </c>
      <c r="G59">
        <f>PPCL_NG!T59</f>
        <v>11.95</v>
      </c>
      <c r="H59">
        <f>PPCL_Spot!T59</f>
        <v>24.25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962.73706711857517</v>
      </c>
      <c r="P59" s="77">
        <v>74.94</v>
      </c>
      <c r="Q59" s="77">
        <v>20.72</v>
      </c>
      <c r="R59" s="80">
        <v>17.699999999999996</v>
      </c>
      <c r="S59" s="80">
        <v>0</v>
      </c>
      <c r="T59" s="78">
        <f>SUMPRODUCT(LTA!F59:AJ59,LTA!F$101:AJ$101,LTA!F$105:AJ$105)</f>
        <v>110.23</v>
      </c>
      <c r="U59" s="78">
        <f>SUMPRODUCT(LTA!F59:AJ59,LTA!F$102:AJ$102,LTA!F$105:AJ$105)</f>
        <v>462.38000000000005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-165</v>
      </c>
      <c r="AA59" s="117">
        <f>STOA!J59</f>
        <v>4.0599999999999996</v>
      </c>
      <c r="AB59" s="117">
        <f>-STOA!P59</f>
        <v>0</v>
      </c>
      <c r="AC59">
        <f t="shared" si="0"/>
        <v>18.810388136891511</v>
      </c>
      <c r="AD59">
        <f t="shared" si="1"/>
        <v>1445.7595456081172</v>
      </c>
      <c r="AE59">
        <f>'IDT-1'!F59</f>
        <v>0</v>
      </c>
      <c r="AF59" s="26"/>
      <c r="AG59">
        <f t="shared" si="2"/>
        <v>1445.7595456081172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10.66963952765693</v>
      </c>
      <c r="F60">
        <f>GT_Spot!T60</f>
        <v>0</v>
      </c>
      <c r="G60">
        <f>PPCL_NG!T60</f>
        <v>11.95</v>
      </c>
      <c r="H60">
        <f>PPCL_Spot!T60</f>
        <v>24.25</v>
      </c>
      <c r="I60">
        <f>Bawana_NG!T60</f>
        <v>69.599999999999994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966.13058791730532</v>
      </c>
      <c r="P60" s="77">
        <v>74.94</v>
      </c>
      <c r="Q60" s="77">
        <v>20.72</v>
      </c>
      <c r="R60" s="80">
        <v>17.699999999999996</v>
      </c>
      <c r="S60" s="80">
        <v>0</v>
      </c>
      <c r="T60" s="78">
        <f>SUMPRODUCT(LTA!F60:AJ60,LTA!F$101:AJ$101,LTA!F$105:AJ$105)</f>
        <v>108.46000000000001</v>
      </c>
      <c r="U60" s="78">
        <f>SUMPRODUCT(LTA!F60:AJ60,LTA!F$102:AJ$102,LTA!F$105:AJ$105)</f>
        <v>458.82000000000005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-142</v>
      </c>
      <c r="AA60" s="117">
        <f>STOA!J60</f>
        <v>4.0599999999999996</v>
      </c>
      <c r="AB60" s="117">
        <f>-STOA!P60</f>
        <v>0</v>
      </c>
      <c r="AC60">
        <f t="shared" si="0"/>
        <v>17.964748861886935</v>
      </c>
      <c r="AD60">
        <f t="shared" si="1"/>
        <v>1537.3354785830754</v>
      </c>
      <c r="AE60">
        <f>'IDT-1'!F60</f>
        <v>0</v>
      </c>
      <c r="AF60" s="26"/>
      <c r="AG60">
        <f t="shared" si="2"/>
        <v>1537.3354785830754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10.66963952765693</v>
      </c>
      <c r="F61">
        <f>GT_Spot!T61</f>
        <v>0</v>
      </c>
      <c r="G61">
        <f>PPCL_NG!T61</f>
        <v>11.95</v>
      </c>
      <c r="H61">
        <f>PPCL_Spot!T61</f>
        <v>24.25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972.18305861584497</v>
      </c>
      <c r="P61" s="77">
        <v>74.94</v>
      </c>
      <c r="Q61" s="77">
        <v>20.72</v>
      </c>
      <c r="R61" s="80">
        <v>17.699999999999996</v>
      </c>
      <c r="S61" s="80">
        <v>0</v>
      </c>
      <c r="T61" s="78">
        <f>SUMPRODUCT(LTA!F61:AJ61,LTA!F$101:AJ$101,LTA!F$105:AJ$105)</f>
        <v>106.66</v>
      </c>
      <c r="U61" s="78">
        <f>SUMPRODUCT(LTA!F61:AJ61,LTA!F$102:AJ$102,LTA!F$105:AJ$105)</f>
        <v>454.86000000000007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-116</v>
      </c>
      <c r="AA61" s="117">
        <f>STOA!J61</f>
        <v>4.0599999999999996</v>
      </c>
      <c r="AB61" s="117">
        <f>-STOA!P61</f>
        <v>0</v>
      </c>
      <c r="AC61">
        <f t="shared" si="0"/>
        <v>17.647710013235056</v>
      </c>
      <c r="AD61">
        <f t="shared" si="1"/>
        <v>1573.9449881302669</v>
      </c>
      <c r="AE61">
        <f>'IDT-1'!F61</f>
        <v>0</v>
      </c>
      <c r="AF61" s="26"/>
      <c r="AG61">
        <f t="shared" si="2"/>
        <v>1573.9449881302669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10.66963952765693</v>
      </c>
      <c r="F62">
        <f>GT_Spot!T62</f>
        <v>0</v>
      </c>
      <c r="G62">
        <f>PPCL_NG!T62</f>
        <v>11.95</v>
      </c>
      <c r="H62">
        <f>PPCL_Spot!T62</f>
        <v>24.25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977.22885816138148</v>
      </c>
      <c r="P62" s="77">
        <v>74.94</v>
      </c>
      <c r="Q62" s="77">
        <v>20.72</v>
      </c>
      <c r="R62" s="80">
        <v>17.699999999999996</v>
      </c>
      <c r="S62" s="80">
        <v>0</v>
      </c>
      <c r="T62" s="78">
        <f>SUMPRODUCT(LTA!F62:AJ62,LTA!F$101:AJ$101,LTA!F$105:AJ$105)</f>
        <v>104.13</v>
      </c>
      <c r="U62" s="78">
        <f>SUMPRODUCT(LTA!F62:AJ62,LTA!F$102:AJ$102,LTA!F$105:AJ$105)</f>
        <v>449.73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-92</v>
      </c>
      <c r="AA62" s="117">
        <f>STOA!J62</f>
        <v>4.0599999999999996</v>
      </c>
      <c r="AB62" s="117">
        <f>-STOA!P62</f>
        <v>0</v>
      </c>
      <c r="AC62">
        <f t="shared" si="0"/>
        <v>17.411629988703091</v>
      </c>
      <c r="AD62">
        <f t="shared" si="1"/>
        <v>1595.5668677003357</v>
      </c>
      <c r="AE62">
        <f>'IDT-1'!F62</f>
        <v>0</v>
      </c>
      <c r="AF62" s="26"/>
      <c r="AG62">
        <f t="shared" si="2"/>
        <v>1595.5668677003357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10.66963952765693</v>
      </c>
      <c r="F63">
        <f>GT_Spot!T63</f>
        <v>0</v>
      </c>
      <c r="G63">
        <f>PPCL_NG!T63</f>
        <v>11.95</v>
      </c>
      <c r="H63">
        <f>PPCL_Spot!T63</f>
        <v>24.25</v>
      </c>
      <c r="I63">
        <f>Bawana_NG!T63</f>
        <v>69.599999999999994</v>
      </c>
      <c r="J63">
        <f>Bawana_RLNG!T63</f>
        <v>0</v>
      </c>
      <c r="K63">
        <f>Bawana_Spot!T63</f>
        <v>29.999999999999993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980.47006994831474</v>
      </c>
      <c r="P63" s="77">
        <v>74.94</v>
      </c>
      <c r="Q63" s="77">
        <v>20.72</v>
      </c>
      <c r="R63" s="80">
        <v>17.699999999999996</v>
      </c>
      <c r="S63" s="80">
        <v>0</v>
      </c>
      <c r="T63" s="78">
        <f>SUMPRODUCT(LTA!F63:AJ63,LTA!F$101:AJ$101,LTA!F$105:AJ$105)</f>
        <v>100.25</v>
      </c>
      <c r="U63" s="78">
        <f>SUMPRODUCT(LTA!F63:AJ63,LTA!F$102:AJ$102,LTA!F$105:AJ$105)</f>
        <v>441.82000000000005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-76</v>
      </c>
      <c r="AA63" s="117">
        <f>STOA!J63</f>
        <v>4.16</v>
      </c>
      <c r="AB63" s="117">
        <f>-STOA!P63</f>
        <v>0</v>
      </c>
      <c r="AC63">
        <f t="shared" si="0"/>
        <v>16.840105511185165</v>
      </c>
      <c r="AD63">
        <f t="shared" si="1"/>
        <v>1643.6896039647868</v>
      </c>
      <c r="AE63">
        <f>'IDT-1'!F63</f>
        <v>0</v>
      </c>
      <c r="AF63" s="26"/>
      <c r="AG63">
        <f t="shared" si="2"/>
        <v>1643.6896039647868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10.66963952765693</v>
      </c>
      <c r="F64">
        <f>GT_Spot!T64</f>
        <v>0</v>
      </c>
      <c r="G64">
        <f>PPCL_NG!T64</f>
        <v>11.95</v>
      </c>
      <c r="H64">
        <f>PPCL_Spot!T64</f>
        <v>24.25</v>
      </c>
      <c r="I64">
        <f>Bawana_NG!T64</f>
        <v>69.599999999999994</v>
      </c>
      <c r="J64">
        <f>Bawana_RLNG!T64</f>
        <v>0</v>
      </c>
      <c r="K64">
        <f>Bawana_Spot!T64</f>
        <v>29.999999999999993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980.47006994831474</v>
      </c>
      <c r="P64" s="77">
        <v>74.94</v>
      </c>
      <c r="Q64" s="77">
        <v>20.72</v>
      </c>
      <c r="R64" s="80">
        <v>17.699999999999996</v>
      </c>
      <c r="S64" s="80">
        <v>0</v>
      </c>
      <c r="T64" s="78">
        <f>SUMPRODUCT(LTA!F64:AJ64,LTA!F$101:AJ$101,LTA!F$105:AJ$105)</f>
        <v>89.62</v>
      </c>
      <c r="U64" s="78">
        <f>SUMPRODUCT(LTA!F64:AJ64,LTA!F$102:AJ$102,LTA!F$105:AJ$105)</f>
        <v>435.89000000000004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-52</v>
      </c>
      <c r="AA64" s="117">
        <f>STOA!J64</f>
        <v>4.16</v>
      </c>
      <c r="AB64" s="117">
        <f>-STOA!P64</f>
        <v>0</v>
      </c>
      <c r="AC64">
        <f t="shared" si="0"/>
        <v>16.481302450652475</v>
      </c>
      <c r="AD64">
        <f t="shared" si="1"/>
        <v>1651.4884070253192</v>
      </c>
      <c r="AE64">
        <f>'IDT-1'!F64</f>
        <v>0</v>
      </c>
      <c r="AF64" s="26"/>
      <c r="AG64">
        <f t="shared" si="2"/>
        <v>1651.4884070253192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11.051321928460341</v>
      </c>
      <c r="F65">
        <f>GT_Spot!T65</f>
        <v>0</v>
      </c>
      <c r="G65">
        <f>PPCL_NG!T65</f>
        <v>11.95</v>
      </c>
      <c r="H65">
        <f>PPCL_Spot!T65</f>
        <v>24.58</v>
      </c>
      <c r="I65">
        <f>Bawana_NG!T65</f>
        <v>69.599999999999994</v>
      </c>
      <c r="J65">
        <f>Bawana_RLNG!T65</f>
        <v>0</v>
      </c>
      <c r="K65">
        <f>Bawana_Spot!T65</f>
        <v>29.999999999999993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980.47700139300753</v>
      </c>
      <c r="P65" s="77">
        <v>74.94</v>
      </c>
      <c r="Q65" s="77">
        <v>20.72</v>
      </c>
      <c r="R65" s="80">
        <v>17.699999999999996</v>
      </c>
      <c r="S65" s="80">
        <v>0</v>
      </c>
      <c r="T65" s="78">
        <f>SUMPRODUCT(LTA!F65:AJ65,LTA!F$101:AJ$101,LTA!F$105:AJ$105)</f>
        <v>82.1</v>
      </c>
      <c r="U65" s="78">
        <f>SUMPRODUCT(LTA!F65:AJ65,LTA!F$102:AJ$102,LTA!F$105:AJ$105)</f>
        <v>429.39000000000004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-33</v>
      </c>
      <c r="AA65" s="117">
        <f>STOA!J65</f>
        <v>4.16</v>
      </c>
      <c r="AB65" s="117">
        <f>-STOA!P65</f>
        <v>0</v>
      </c>
      <c r="AC65">
        <f t="shared" si="0"/>
        <v>16.90581603134676</v>
      </c>
      <c r="AD65">
        <f t="shared" si="1"/>
        <v>1576.7625072901212</v>
      </c>
      <c r="AE65">
        <f>'IDT-1'!F65</f>
        <v>0</v>
      </c>
      <c r="AF65" s="26"/>
      <c r="AG65">
        <f t="shared" si="2"/>
        <v>1576.7625072901212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8.0425702811244975</v>
      </c>
      <c r="F66">
        <f>GT_Spot!T66</f>
        <v>0</v>
      </c>
      <c r="G66">
        <f>PPCL_NG!T66</f>
        <v>11.95</v>
      </c>
      <c r="H66">
        <f>PPCL_Spot!T66</f>
        <v>20.492627259905117</v>
      </c>
      <c r="I66">
        <f>Bawana_NG!T66</f>
        <v>69.599999999999994</v>
      </c>
      <c r="J66">
        <f>Bawana_RLNG!T66</f>
        <v>0</v>
      </c>
      <c r="K66">
        <f>Bawana_Spot!T66</f>
        <v>29.999999999999993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980.47700139300753</v>
      </c>
      <c r="P66" s="77">
        <v>74.94</v>
      </c>
      <c r="Q66" s="77">
        <v>20.72</v>
      </c>
      <c r="R66" s="80">
        <v>17.699999999999996</v>
      </c>
      <c r="S66" s="80">
        <v>0</v>
      </c>
      <c r="T66" s="78">
        <f>SUMPRODUCT(LTA!F66:AJ66,LTA!F$101:AJ$101,LTA!F$105:AJ$105)</f>
        <v>74.02</v>
      </c>
      <c r="U66" s="78">
        <f>SUMPRODUCT(LTA!F66:AJ66,LTA!F$102:AJ$102,LTA!F$105:AJ$105)</f>
        <v>422.04000000000008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-20</v>
      </c>
      <c r="AA66" s="117">
        <f>STOA!J66</f>
        <v>4.16</v>
      </c>
      <c r="AB66" s="117">
        <f>-STOA!P66</f>
        <v>0</v>
      </c>
      <c r="AC66">
        <f t="shared" si="0"/>
        <v>15.970701552395152</v>
      </c>
      <c r="AD66">
        <f t="shared" si="1"/>
        <v>1638.171497381642</v>
      </c>
      <c r="AE66">
        <f>'IDT-1'!F66</f>
        <v>0</v>
      </c>
      <c r="AF66" s="26"/>
      <c r="AG66">
        <f t="shared" si="2"/>
        <v>1638.171497381642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11.051321928460341</v>
      </c>
      <c r="F67">
        <f>GT_Spot!T67</f>
        <v>0</v>
      </c>
      <c r="G67">
        <f>PPCL_NG!T67</f>
        <v>11.95</v>
      </c>
      <c r="H67">
        <f>PPCL_Spot!T67</f>
        <v>24.58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980.61967976461528</v>
      </c>
      <c r="P67" s="77">
        <v>74.94</v>
      </c>
      <c r="Q67" s="77">
        <v>20.72</v>
      </c>
      <c r="R67" s="80">
        <v>17.699999999999996</v>
      </c>
      <c r="S67" s="80">
        <v>0</v>
      </c>
      <c r="T67" s="78">
        <f>SUMPRODUCT(LTA!F67:AJ67,LTA!F$101:AJ$101,LTA!F$105:AJ$105)</f>
        <v>66.460000000000008</v>
      </c>
      <c r="U67" s="78">
        <f>SUMPRODUCT(LTA!F67:AJ67,LTA!F$102:AJ$102,LTA!F$105:AJ$105)</f>
        <v>415.07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-17</v>
      </c>
      <c r="AA67" s="117">
        <f>STOA!J67</f>
        <v>4.16</v>
      </c>
      <c r="AB67" s="117">
        <f>-STOA!P67</f>
        <v>0</v>
      </c>
      <c r="AC67">
        <f t="shared" si="0"/>
        <v>15.879904634108106</v>
      </c>
      <c r="AD67">
        <f t="shared" si="1"/>
        <v>1633.9710970589679</v>
      </c>
      <c r="AE67">
        <f>'IDT-1'!F67</f>
        <v>0</v>
      </c>
      <c r="AF67" s="26"/>
      <c r="AG67">
        <f t="shared" si="2"/>
        <v>1633.9710970589679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11.051321928460341</v>
      </c>
      <c r="F68">
        <f>GT_Spot!T68</f>
        <v>0</v>
      </c>
      <c r="G68">
        <f>PPCL_NG!T68</f>
        <v>11.95</v>
      </c>
      <c r="H68">
        <f>PPCL_Spot!T68</f>
        <v>24.58</v>
      </c>
      <c r="I68">
        <f>Bawana_NG!T68</f>
        <v>69.599999999999994</v>
      </c>
      <c r="J68">
        <f>Bawana_RLNG!T68</f>
        <v>0</v>
      </c>
      <c r="K68">
        <f>Bawana_Spot!T68</f>
        <v>29.999999999999993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986.89671633821524</v>
      </c>
      <c r="P68" s="77">
        <v>74.94</v>
      </c>
      <c r="Q68" s="77">
        <v>20.72</v>
      </c>
      <c r="R68" s="80">
        <v>17.699999999999996</v>
      </c>
      <c r="S68" s="80">
        <v>0</v>
      </c>
      <c r="T68" s="78">
        <f>SUMPRODUCT(LTA!F68:AJ68,LTA!F$101:AJ$101,LTA!F$105:AJ$105)</f>
        <v>59.45</v>
      </c>
      <c r="U68" s="78">
        <f>SUMPRODUCT(LTA!F68:AJ68,LTA!F$102:AJ$102,LTA!F$105:AJ$105)</f>
        <v>407.3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-11</v>
      </c>
      <c r="AA68" s="117">
        <f>STOA!J68</f>
        <v>4.16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16.018153616488476</v>
      </c>
      <c r="AD68">
        <f t="shared" ref="AD68:AD98" si="4">SUM(B68:AB68,AI68:AR68)-AC68</f>
        <v>1601.3298846501873</v>
      </c>
      <c r="AE68">
        <f>'IDT-1'!F68</f>
        <v>0</v>
      </c>
      <c r="AF68" s="26"/>
      <c r="AG68">
        <f t="shared" ref="AG68:AG98" si="5">SUM(AD68:AF68)</f>
        <v>1601.3298846501873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11.051321928460341</v>
      </c>
      <c r="F69">
        <f>GT_Spot!T69</f>
        <v>0</v>
      </c>
      <c r="G69">
        <f>PPCL_NG!T69</f>
        <v>11.95</v>
      </c>
      <c r="H69">
        <f>PPCL_Spot!T69</f>
        <v>24.58</v>
      </c>
      <c r="I69">
        <f>Bawana_NG!T69</f>
        <v>69.599999999999994</v>
      </c>
      <c r="J69">
        <f>Bawana_RLNG!T69</f>
        <v>0</v>
      </c>
      <c r="K69">
        <f>Bawana_Spot!T69</f>
        <v>30.002146997781434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981.05559807861528</v>
      </c>
      <c r="P69" s="77">
        <v>74.94</v>
      </c>
      <c r="Q69" s="77">
        <v>20.72</v>
      </c>
      <c r="R69" s="80">
        <v>14.67</v>
      </c>
      <c r="S69" s="80">
        <v>0</v>
      </c>
      <c r="T69" s="78">
        <f>SUMPRODUCT(LTA!F69:AJ69,LTA!F$101:AJ$101,LTA!F$105:AJ$105)</f>
        <v>53.760000000000005</v>
      </c>
      <c r="U69" s="78">
        <f>SUMPRODUCT(LTA!F69:AJ69,LTA!F$102:AJ$102,LTA!F$105:AJ$105)</f>
        <v>402.18000000000006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-8</v>
      </c>
      <c r="AA69" s="117">
        <f>STOA!J69</f>
        <v>4.16</v>
      </c>
      <c r="AB69" s="117">
        <f>-STOA!P69</f>
        <v>0</v>
      </c>
      <c r="AC69">
        <f t="shared" si="3"/>
        <v>15.907125562039841</v>
      </c>
      <c r="AD69">
        <f t="shared" si="4"/>
        <v>1574.7619414428175</v>
      </c>
      <c r="AE69">
        <f>'IDT-1'!F69</f>
        <v>0</v>
      </c>
      <c r="AF69" s="26"/>
      <c r="AG69">
        <f t="shared" si="5"/>
        <v>1574.7619414428175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11.051321928460341</v>
      </c>
      <c r="F70">
        <f>GT_Spot!T70</f>
        <v>0</v>
      </c>
      <c r="G70">
        <f>PPCL_NG!T70</f>
        <v>11.95</v>
      </c>
      <c r="H70">
        <f>PPCL_Spot!T70</f>
        <v>24.58</v>
      </c>
      <c r="I70">
        <f>Bawana_NG!T70</f>
        <v>69.599999999999994</v>
      </c>
      <c r="J70">
        <f>Bawana_RLNG!T70</f>
        <v>0</v>
      </c>
      <c r="K70">
        <f>Bawana_Spot!T70</f>
        <v>30.002146997781434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981.05559807861528</v>
      </c>
      <c r="P70" s="77">
        <v>74.94</v>
      </c>
      <c r="Q70" s="77">
        <v>20.72</v>
      </c>
      <c r="R70" s="80">
        <v>12.37</v>
      </c>
      <c r="S70" s="80">
        <v>0</v>
      </c>
      <c r="T70" s="78">
        <f>SUMPRODUCT(LTA!F70:AJ70,LTA!F$101:AJ$101,LTA!F$105:AJ$105)</f>
        <v>48.660000000000004</v>
      </c>
      <c r="U70" s="78">
        <f>SUMPRODUCT(LTA!F70:AJ70,LTA!F$102:AJ$102,LTA!F$105:AJ$105)</f>
        <v>393.86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</v>
      </c>
      <c r="AA70" s="117">
        <f>STOA!J70</f>
        <v>4.16</v>
      </c>
      <c r="AB70" s="117">
        <f>-STOA!P70</f>
        <v>0</v>
      </c>
      <c r="AC70">
        <f t="shared" si="3"/>
        <v>15.715520796906668</v>
      </c>
      <c r="AD70">
        <f t="shared" si="4"/>
        <v>1565.2335462079507</v>
      </c>
      <c r="AE70">
        <f>'IDT-1'!F70</f>
        <v>0</v>
      </c>
      <c r="AF70" s="26"/>
      <c r="AG70">
        <f t="shared" si="5"/>
        <v>1565.2335462079507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11.051321928460341</v>
      </c>
      <c r="F71">
        <f>GT_Spot!T71</f>
        <v>0</v>
      </c>
      <c r="G71">
        <f>PPCL_NG!T71</f>
        <v>11.95</v>
      </c>
      <c r="H71">
        <f>PPCL_Spot!T71</f>
        <v>24.58</v>
      </c>
      <c r="I71">
        <f>Bawana_NG!T71</f>
        <v>69.599999999999994</v>
      </c>
      <c r="J71">
        <f>Bawana_RLNG!T71</f>
        <v>0</v>
      </c>
      <c r="K71">
        <f>Bawana_Spot!T71</f>
        <v>29.999999999999993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983.75305485621539</v>
      </c>
      <c r="P71" s="77">
        <v>74.94</v>
      </c>
      <c r="Q71" s="77">
        <v>20.72</v>
      </c>
      <c r="R71" s="80">
        <v>10.541814425890861</v>
      </c>
      <c r="S71" s="80">
        <v>0</v>
      </c>
      <c r="T71" s="78">
        <f>SUMPRODUCT(LTA!F71:AJ71,LTA!F$101:AJ$101,LTA!F$105:AJ$105)</f>
        <v>44.870000000000005</v>
      </c>
      <c r="U71" s="78">
        <f>SUMPRODUCT(LTA!F71:AJ71,LTA!F$102:AJ$102,LTA!F$105:AJ$105)</f>
        <v>386.69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-27</v>
      </c>
      <c r="AA71" s="117">
        <f>STOA!J71</f>
        <v>4.24</v>
      </c>
      <c r="AB71" s="117">
        <f>-STOA!P71</f>
        <v>0</v>
      </c>
      <c r="AC71">
        <f t="shared" si="3"/>
        <v>16.160095141248629</v>
      </c>
      <c r="AD71">
        <f t="shared" si="4"/>
        <v>1494.7760960693181</v>
      </c>
      <c r="AE71">
        <f>'IDT-1'!F71</f>
        <v>0</v>
      </c>
      <c r="AF71" s="26"/>
      <c r="AG71">
        <f t="shared" si="5"/>
        <v>1494.7760960693181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11.051321928460341</v>
      </c>
      <c r="F72">
        <f>GT_Spot!T72</f>
        <v>0</v>
      </c>
      <c r="G72">
        <f>PPCL_NG!T72</f>
        <v>11.95</v>
      </c>
      <c r="H72">
        <f>PPCL_Spot!T72</f>
        <v>24.58</v>
      </c>
      <c r="I72">
        <f>Bawana_NG!T72</f>
        <v>69.599999999999994</v>
      </c>
      <c r="J72">
        <f>Bawana_RLNG!T72</f>
        <v>0</v>
      </c>
      <c r="K72">
        <f>Bawana_Spot!T72</f>
        <v>29.999999999999993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983.75305485621539</v>
      </c>
      <c r="P72" s="77">
        <v>74.94</v>
      </c>
      <c r="Q72" s="77">
        <v>20.72</v>
      </c>
      <c r="R72" s="80">
        <v>9.5399999999999974</v>
      </c>
      <c r="S72" s="80">
        <v>0</v>
      </c>
      <c r="T72" s="78">
        <f>SUMPRODUCT(LTA!F72:AJ72,LTA!F$101:AJ$101,LTA!F$105:AJ$105)</f>
        <v>38.260000000000005</v>
      </c>
      <c r="U72" s="78">
        <f>SUMPRODUCT(LTA!F72:AJ72,LTA!F$102:AJ$102,LTA!F$105:AJ$105)</f>
        <v>380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-37</v>
      </c>
      <c r="AA72" s="117">
        <f>STOA!J72</f>
        <v>4.24</v>
      </c>
      <c r="AB72" s="117">
        <f>-STOA!P72</f>
        <v>0</v>
      </c>
      <c r="AC72">
        <f t="shared" si="3"/>
        <v>15.545942160580049</v>
      </c>
      <c r="AD72">
        <f t="shared" si="4"/>
        <v>1536.0884346240957</v>
      </c>
      <c r="AE72">
        <f>'IDT-1'!F72</f>
        <v>0</v>
      </c>
      <c r="AF72" s="26"/>
      <c r="AG72">
        <f t="shared" si="5"/>
        <v>1536.0884346240957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11.051321928460341</v>
      </c>
      <c r="F73">
        <f>GT_Spot!T73</f>
        <v>0</v>
      </c>
      <c r="G73">
        <f>PPCL_NG!T73</f>
        <v>11.95</v>
      </c>
      <c r="H73">
        <f>PPCL_Spot!T73</f>
        <v>17.007819510319191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990.67534091781545</v>
      </c>
      <c r="P73" s="77">
        <v>74.94</v>
      </c>
      <c r="Q73" s="77">
        <v>20.72</v>
      </c>
      <c r="R73" s="80">
        <v>7.03</v>
      </c>
      <c r="S73" s="80">
        <v>0</v>
      </c>
      <c r="T73" s="78">
        <f>SUMPRODUCT(LTA!F73:AJ73,LTA!F$101:AJ$101,LTA!F$105:AJ$105)</f>
        <v>33.770000000000003</v>
      </c>
      <c r="U73" s="78">
        <f>SUMPRODUCT(LTA!F73:AJ73,LTA!F$102:AJ$102,LTA!F$105:AJ$105)</f>
        <v>369.32000000000005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-37</v>
      </c>
      <c r="AA73" s="117">
        <f>STOA!J73</f>
        <v>4.24</v>
      </c>
      <c r="AB73" s="117">
        <f>-STOA!P73</f>
        <v>0</v>
      </c>
      <c r="AC73">
        <f t="shared" si="3"/>
        <v>15.473420364834888</v>
      </c>
      <c r="AD73">
        <f t="shared" si="4"/>
        <v>1507.83106199176</v>
      </c>
      <c r="AE73">
        <f>'IDT-1'!F73</f>
        <v>0</v>
      </c>
      <c r="AF73" s="26"/>
      <c r="AG73">
        <f t="shared" si="5"/>
        <v>1507.83106199176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11.391576086956523</v>
      </c>
      <c r="F74">
        <f>GT_Spot!T74</f>
        <v>0</v>
      </c>
      <c r="G74">
        <f>PPCL_NG!T74</f>
        <v>11.95</v>
      </c>
      <c r="H74">
        <f>PPCL_Spot!T74</f>
        <v>16.399999999999999</v>
      </c>
      <c r="I74">
        <f>Bawana_NG!T74</f>
        <v>69.599999999999994</v>
      </c>
      <c r="J74">
        <f>Bawana_RLNG!T74</f>
        <v>0</v>
      </c>
      <c r="K74">
        <f>Bawana_Spot!T74</f>
        <v>29.999999999999996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993.64603868421545</v>
      </c>
      <c r="P74" s="77">
        <v>74.94</v>
      </c>
      <c r="Q74" s="77">
        <v>20.72</v>
      </c>
      <c r="R74" s="80">
        <v>2.96</v>
      </c>
      <c r="S74" s="80">
        <v>0</v>
      </c>
      <c r="T74" s="78">
        <f>SUMPRODUCT(LTA!F74:AJ74,LTA!F$101:AJ$101,LTA!F$105:AJ$105)</f>
        <v>25.979999999999997</v>
      </c>
      <c r="U74" s="78">
        <f>SUMPRODUCT(LTA!F74:AJ74,LTA!F$102:AJ$102,LTA!F$105:AJ$105)</f>
        <v>365.11000000000007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-52</v>
      </c>
      <c r="AA74" s="117">
        <f>STOA!J74</f>
        <v>4.24</v>
      </c>
      <c r="AB74" s="117">
        <f>-STOA!P74</f>
        <v>0</v>
      </c>
      <c r="AC74">
        <f t="shared" si="3"/>
        <v>15.444573205305122</v>
      </c>
      <c r="AD74">
        <f t="shared" si="4"/>
        <v>1484.4930415658671</v>
      </c>
      <c r="AE74">
        <f>'IDT-1'!F74</f>
        <v>0</v>
      </c>
      <c r="AF74" s="26"/>
      <c r="AG74">
        <f t="shared" si="5"/>
        <v>1484.4930415658671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11.494202898550727</v>
      </c>
      <c r="F75">
        <f>GT_Spot!T75</f>
        <v>0</v>
      </c>
      <c r="G75">
        <f>PPCL_NG!T75</f>
        <v>11.95</v>
      </c>
      <c r="H75">
        <f>PPCL_Spot!T75</f>
        <v>17.29</v>
      </c>
      <c r="I75">
        <f>Bawana_NG!T75</f>
        <v>69.599999999999994</v>
      </c>
      <c r="J75">
        <f>Bawana_RLNG!T75</f>
        <v>0</v>
      </c>
      <c r="K75">
        <f>Bawana_Spot!T75</f>
        <v>29.999999999999996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997.7113565122155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18.290000000000003</v>
      </c>
      <c r="U75" s="78">
        <f>SUMPRODUCT(LTA!F75:AJ75,LTA!F$102:AJ$102,LTA!F$105:AJ$105)</f>
        <v>362.15000000000003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4.24</v>
      </c>
      <c r="AB75" s="117">
        <f>-STOA!P75</f>
        <v>0</v>
      </c>
      <c r="AC75">
        <f t="shared" si="3"/>
        <v>15.307168225478183</v>
      </c>
      <c r="AD75">
        <f t="shared" si="4"/>
        <v>1483.0783911852882</v>
      </c>
      <c r="AE75">
        <f>'IDT-1'!F75</f>
        <v>-73.697999999999993</v>
      </c>
      <c r="AF75" s="26"/>
      <c r="AG75">
        <f t="shared" si="5"/>
        <v>1409.3803911852881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11.494202898550727</v>
      </c>
      <c r="F76">
        <f>GT_Spot!T76</f>
        <v>0</v>
      </c>
      <c r="G76">
        <f>PPCL_NG!T76</f>
        <v>11.95</v>
      </c>
      <c r="H76">
        <f>PPCL_Spot!T76</f>
        <v>17.29</v>
      </c>
      <c r="I76">
        <f>Bawana_NG!T76</f>
        <v>69.599999999999994</v>
      </c>
      <c r="J76">
        <f>Bawana_RLNG!T76</f>
        <v>0</v>
      </c>
      <c r="K76">
        <f>Bawana_Spot!T76</f>
        <v>29.999999999999993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999.70116344301562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10.83</v>
      </c>
      <c r="U76" s="78">
        <f>SUMPRODUCT(LTA!F76:AJ76,LTA!F$102:AJ$102,LTA!F$105:AJ$105)</f>
        <v>360.47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4.24</v>
      </c>
      <c r="AB76" s="117">
        <f>-STOA!P76</f>
        <v>0</v>
      </c>
      <c r="AC76">
        <f t="shared" si="3"/>
        <v>14.622777599915549</v>
      </c>
      <c r="AD76">
        <f t="shared" si="4"/>
        <v>1546.6125887416508</v>
      </c>
      <c r="AE76">
        <f>'IDT-1'!F76</f>
        <v>-98.221000000000004</v>
      </c>
      <c r="AF76" s="26"/>
      <c r="AG76">
        <f t="shared" si="5"/>
        <v>1448.3915887416508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11.494202898550727</v>
      </c>
      <c r="F77">
        <f>GT_Spot!T77</f>
        <v>0</v>
      </c>
      <c r="G77">
        <f>PPCL_NG!T77</f>
        <v>11.95</v>
      </c>
      <c r="H77">
        <f>PPCL_Spot!T77</f>
        <v>17.29</v>
      </c>
      <c r="I77">
        <f>Bawana_NG!T77</f>
        <v>69.599999999999994</v>
      </c>
      <c r="J77">
        <f>Bawana_RLNG!T77</f>
        <v>0</v>
      </c>
      <c r="K77">
        <f>Bawana_Spot!T77</f>
        <v>29.999999999999996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1014.5198131946034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6.95</v>
      </c>
      <c r="U77" s="78">
        <f>SUMPRODUCT(LTA!F77:AJ77,LTA!F$102:AJ$102,LTA!F$105:AJ$105)</f>
        <v>359.51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4.24</v>
      </c>
      <c r="AB77" s="117">
        <f>-STOA!P77</f>
        <v>0</v>
      </c>
      <c r="AC77">
        <f t="shared" si="3"/>
        <v>14.710589717729524</v>
      </c>
      <c r="AD77">
        <f t="shared" si="4"/>
        <v>1556.5034263754246</v>
      </c>
      <c r="AE77">
        <f>'IDT-1'!F77</f>
        <v>-113.31</v>
      </c>
      <c r="AF77" s="26"/>
      <c r="AG77">
        <f t="shared" si="5"/>
        <v>1443.1934263754247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11.834438251686711</v>
      </c>
      <c r="F78">
        <f>GT_Spot!T78</f>
        <v>0</v>
      </c>
      <c r="G78">
        <f>PPCL_NG!T78</f>
        <v>11.95</v>
      </c>
      <c r="H78">
        <f>PPCL_Spot!T78</f>
        <v>17.29</v>
      </c>
      <c r="I78">
        <f>Bawana_NG!T78</f>
        <v>69.599999999999994</v>
      </c>
      <c r="J78">
        <f>Bawana_RLNG!T78</f>
        <v>0</v>
      </c>
      <c r="K78">
        <f>Bawana_Spot!T78</f>
        <v>29.999999999999996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1031.9511754114599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358.43000000000006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4.24</v>
      </c>
      <c r="AB78" s="117">
        <f>-STOA!P78</f>
        <v>0</v>
      </c>
      <c r="AC78">
        <f t="shared" si="3"/>
        <v>14.870010413956434</v>
      </c>
      <c r="AD78">
        <f t="shared" si="4"/>
        <v>1564.4156032491903</v>
      </c>
      <c r="AE78">
        <f>'IDT-1'!F78</f>
        <v>-126.85599999999999</v>
      </c>
      <c r="AF78" s="26"/>
      <c r="AG78">
        <f t="shared" si="5"/>
        <v>1437.5596032491903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11.834438251686711</v>
      </c>
      <c r="F79">
        <f>GT_Spot!T79</f>
        <v>0</v>
      </c>
      <c r="G79">
        <f>PPCL_NG!T79</f>
        <v>11.95</v>
      </c>
      <c r="H79">
        <f>PPCL_Spot!T79</f>
        <v>17.73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1065.5624022775469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357.34000000000003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-89</v>
      </c>
      <c r="AA79" s="117">
        <f>STOA!J79</f>
        <v>4.34</v>
      </c>
      <c r="AB79" s="117">
        <f>-STOA!P79</f>
        <v>0</v>
      </c>
      <c r="AC79">
        <f t="shared" si="3"/>
        <v>15.433501546132641</v>
      </c>
      <c r="AD79">
        <f t="shared" si="4"/>
        <v>1559.5833389831009</v>
      </c>
      <c r="AE79">
        <f>'IDT-1'!F79</f>
        <v>-57</v>
      </c>
      <c r="AF79" s="26"/>
      <c r="AG79">
        <f t="shared" si="5"/>
        <v>1502.5833389831009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11.834438251686711</v>
      </c>
      <c r="F80">
        <f>GT_Spot!T80</f>
        <v>0</v>
      </c>
      <c r="G80">
        <f>PPCL_NG!T80</f>
        <v>11.95</v>
      </c>
      <c r="H80">
        <f>PPCL_Spot!T80</f>
        <v>17.73</v>
      </c>
      <c r="I80">
        <f>Bawana_NG!T80</f>
        <v>69.599999999999994</v>
      </c>
      <c r="J80">
        <f>Bawana_RLNG!T80</f>
        <v>0</v>
      </c>
      <c r="K80">
        <f>Bawana_Spot!T80</f>
        <v>29.999999999999996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1065.5624022775469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357.91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-143</v>
      </c>
      <c r="AA80" s="117">
        <f>STOA!J80</f>
        <v>4.34</v>
      </c>
      <c r="AB80" s="117">
        <f>-STOA!P80</f>
        <v>0</v>
      </c>
      <c r="AC80">
        <f t="shared" si="3"/>
        <v>15.917936432331189</v>
      </c>
      <c r="AD80">
        <f t="shared" si="4"/>
        <v>1505.6689040969027</v>
      </c>
      <c r="AE80">
        <f>'IDT-1'!F80</f>
        <v>0</v>
      </c>
      <c r="AF80" s="26"/>
      <c r="AG80">
        <f t="shared" si="5"/>
        <v>1505.6689040969027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11.834438251686711</v>
      </c>
      <c r="F81">
        <f>GT_Spot!T81</f>
        <v>0</v>
      </c>
      <c r="G81">
        <f>PPCL_NG!T81</f>
        <v>11.95</v>
      </c>
      <c r="H81">
        <f>PPCL_Spot!T81</f>
        <v>17.73</v>
      </c>
      <c r="I81">
        <f>Bawana_NG!T81</f>
        <v>69.599999999999994</v>
      </c>
      <c r="J81">
        <f>Bawana_RLNG!T81</f>
        <v>0</v>
      </c>
      <c r="K81">
        <f>Bawana_Spot!T81</f>
        <v>29.999999999999996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1070.4599012995468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357.87000000000006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-150</v>
      </c>
      <c r="AA81" s="117">
        <f>STOA!J81</f>
        <v>4.34</v>
      </c>
      <c r="AB81" s="117">
        <f>-STOA!P81</f>
        <v>0</v>
      </c>
      <c r="AC81">
        <f t="shared" si="3"/>
        <v>16.688688880544802</v>
      </c>
      <c r="AD81">
        <f t="shared" si="4"/>
        <v>1427.755650670689</v>
      </c>
      <c r="AE81">
        <f>'IDT-1'!F81</f>
        <v>0</v>
      </c>
      <c r="AF81" s="26"/>
      <c r="AG81">
        <f t="shared" si="5"/>
        <v>1427.755650670689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-75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11.834438251686711</v>
      </c>
      <c r="F82">
        <f>GT_Spot!T82</f>
        <v>0</v>
      </c>
      <c r="G82">
        <f>PPCL_NG!T82</f>
        <v>11.95</v>
      </c>
      <c r="H82">
        <f>PPCL_Spot!T82</f>
        <v>17.73</v>
      </c>
      <c r="I82">
        <f>Bawana_NG!T82</f>
        <v>69.599999999999994</v>
      </c>
      <c r="J82">
        <f>Bawana_RLNG!T82</f>
        <v>0</v>
      </c>
      <c r="K82">
        <f>Bawana_Spot!T82</f>
        <v>29.999999999999996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1070.4599012995468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357.81000000000006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-157</v>
      </c>
      <c r="AA82" s="117">
        <f>STOA!J82</f>
        <v>4.34</v>
      </c>
      <c r="AB82" s="117">
        <f>-STOA!P82</f>
        <v>0</v>
      </c>
      <c r="AC82">
        <f t="shared" si="3"/>
        <v>16.528354585145287</v>
      </c>
      <c r="AD82">
        <f t="shared" si="4"/>
        <v>1445.8559849660885</v>
      </c>
      <c r="AE82">
        <f>'IDT-1'!F82</f>
        <v>0</v>
      </c>
      <c r="AF82" s="26"/>
      <c r="AG82">
        <f t="shared" si="5"/>
        <v>1445.8559849660885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11.834438251686711</v>
      </c>
      <c r="F83">
        <f>GT_Spot!T83</f>
        <v>0</v>
      </c>
      <c r="G83">
        <f>PPCL_NG!T83</f>
        <v>11.95</v>
      </c>
      <c r="H83">
        <f>PPCL_Spot!T83</f>
        <v>26.14</v>
      </c>
      <c r="I83">
        <f>Bawana_NG!T83</f>
        <v>69.599999999999994</v>
      </c>
      <c r="J83">
        <f>Bawana_RLNG!T83</f>
        <v>0</v>
      </c>
      <c r="K83">
        <f>Bawana_Spot!T83</f>
        <v>29.997927174739171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1070.4599012995468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357.30000000000007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-157</v>
      </c>
      <c r="AA83" s="117">
        <f>STOA!J83</f>
        <v>4.43</v>
      </c>
      <c r="AB83" s="117">
        <f>-STOA!P83</f>
        <v>0</v>
      </c>
      <c r="AC83">
        <f t="shared" si="3"/>
        <v>16.509867069061038</v>
      </c>
      <c r="AD83">
        <f t="shared" si="4"/>
        <v>1463.8623996569117</v>
      </c>
      <c r="AE83">
        <f>'IDT-1'!F83</f>
        <v>-11</v>
      </c>
      <c r="AF83" s="26"/>
      <c r="AG83">
        <f t="shared" si="5"/>
        <v>1452.8623996569117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11.834438251686711</v>
      </c>
      <c r="F84">
        <f>GT_Spot!T84</f>
        <v>0</v>
      </c>
      <c r="G84">
        <f>PPCL_NG!T84</f>
        <v>11.95</v>
      </c>
      <c r="H84">
        <f>PPCL_Spot!T84</f>
        <v>26.14</v>
      </c>
      <c r="I84">
        <f>Bawana_NG!T84</f>
        <v>69.599999999999994</v>
      </c>
      <c r="J84">
        <f>Bawana_RLNG!T84</f>
        <v>0</v>
      </c>
      <c r="K84">
        <f>Bawana_Spot!T84</f>
        <v>29.997927174739171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1068.4403878451471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357.13000000000005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-155</v>
      </c>
      <c r="AA84" s="117">
        <f>STOA!J84</f>
        <v>4.43</v>
      </c>
      <c r="AB84" s="117">
        <f>-STOA!P84</f>
        <v>0</v>
      </c>
      <c r="AC84">
        <f t="shared" si="3"/>
        <v>16.472843095617932</v>
      </c>
      <c r="AD84">
        <f t="shared" si="4"/>
        <v>1463.7099101759554</v>
      </c>
      <c r="AE84">
        <f>'IDT-1'!F84</f>
        <v>-23</v>
      </c>
      <c r="AF84" s="26"/>
      <c r="AG84">
        <f t="shared" si="5"/>
        <v>1440.7099101759554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11.834438251686711</v>
      </c>
      <c r="F85">
        <f>GT_Spot!T85</f>
        <v>0</v>
      </c>
      <c r="G85">
        <f>PPCL_NG!T85</f>
        <v>11.95</v>
      </c>
      <c r="H85">
        <f>PPCL_Spot!T85</f>
        <v>26.14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1055.3509934907472</v>
      </c>
      <c r="P85" s="77">
        <v>74.94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357.07000000000005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-120</v>
      </c>
      <c r="AA85" s="117">
        <f>STOA!J85</f>
        <v>4.43</v>
      </c>
      <c r="AB85" s="117">
        <f>-STOA!P85</f>
        <v>0</v>
      </c>
      <c r="AC85">
        <f t="shared" si="3"/>
        <v>16.579099854216391</v>
      </c>
      <c r="AD85">
        <f t="shared" si="4"/>
        <v>1425.4563318882178</v>
      </c>
      <c r="AE85">
        <f>'IDT-1'!F85</f>
        <v>-59</v>
      </c>
      <c r="AF85" s="26"/>
      <c r="AG85">
        <f t="shared" si="5"/>
        <v>1366.4563318882178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11.834438251686711</v>
      </c>
      <c r="F86">
        <f>GT_Spot!T86</f>
        <v>0</v>
      </c>
      <c r="G86">
        <f>PPCL_NG!T86</f>
        <v>11.95</v>
      </c>
      <c r="H86">
        <f>PPCL_Spot!T86</f>
        <v>26.14</v>
      </c>
      <c r="I86">
        <f>Bawana_NG!T86</f>
        <v>69.599999999999994</v>
      </c>
      <c r="J86">
        <f>Bawana_RLNG!T86</f>
        <v>0</v>
      </c>
      <c r="K86">
        <f>Bawana_Spot!T86</f>
        <v>29.997687504817701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1053.753217440747</v>
      </c>
      <c r="P86" s="77">
        <v>74.94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356.84000000000003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-69</v>
      </c>
      <c r="AA86" s="117">
        <f>STOA!J86</f>
        <v>4.43</v>
      </c>
      <c r="AB86" s="117">
        <f>-STOA!P86</f>
        <v>0</v>
      </c>
      <c r="AC86">
        <f t="shared" si="3"/>
        <v>15.75508547049901</v>
      </c>
      <c r="AD86">
        <f t="shared" si="4"/>
        <v>1515.4502577267526</v>
      </c>
      <c r="AE86">
        <f>'IDT-1'!F86</f>
        <v>-112</v>
      </c>
      <c r="AF86" s="26"/>
      <c r="AG86">
        <f t="shared" si="5"/>
        <v>1403.4502577267526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12.177879133409352</v>
      </c>
      <c r="F87">
        <f>GT_Spot!T87</f>
        <v>0</v>
      </c>
      <c r="G87">
        <f>PPCL_NG!T87</f>
        <v>11.95</v>
      </c>
      <c r="H87">
        <f>PPCL_Spot!T87</f>
        <v>25.50681164854393</v>
      </c>
      <c r="I87">
        <f>Bawana_NG!T87</f>
        <v>69.599999999999994</v>
      </c>
      <c r="J87">
        <f>Bawana_RLNG!T87</f>
        <v>0</v>
      </c>
      <c r="K87">
        <f>Bawana_Spot!T87</f>
        <v>29.997853002218566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1032.5776495841878</v>
      </c>
      <c r="P87" s="77">
        <v>74.94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356.98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-148</v>
      </c>
      <c r="AA87" s="117">
        <f>STOA!J87</f>
        <v>4.43</v>
      </c>
      <c r="AB87" s="117">
        <f>-STOA!P87</f>
        <v>0</v>
      </c>
      <c r="AC87">
        <f t="shared" si="3"/>
        <v>16.623921327146007</v>
      </c>
      <c r="AD87">
        <f t="shared" si="4"/>
        <v>1374.2562720412138</v>
      </c>
      <c r="AE87">
        <f>'IDT-1'!F87</f>
        <v>-15</v>
      </c>
      <c r="AF87" s="26"/>
      <c r="AG87">
        <f t="shared" si="5"/>
        <v>1359.2562720412138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12.177879133409352</v>
      </c>
      <c r="F88">
        <f>GT_Spot!T88</f>
        <v>0</v>
      </c>
      <c r="G88">
        <f>PPCL_NG!T88</f>
        <v>11.95</v>
      </c>
      <c r="H88">
        <f>PPCL_Spot!T88</f>
        <v>25.50681164854393</v>
      </c>
      <c r="I88">
        <f>Bawana_NG!T88</f>
        <v>69.599999999999994</v>
      </c>
      <c r="J88">
        <f>Bawana_RLNG!T88</f>
        <v>0</v>
      </c>
      <c r="K88">
        <f>Bawana_Spot!T88</f>
        <v>29.997853002218566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1032.3892249893881</v>
      </c>
      <c r="P88" s="77">
        <v>74.94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357.85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-120</v>
      </c>
      <c r="AA88" s="117">
        <f>STOA!J88</f>
        <v>4.43</v>
      </c>
      <c r="AB88" s="117">
        <f>-STOA!P88</f>
        <v>0</v>
      </c>
      <c r="AC88">
        <f t="shared" si="3"/>
        <v>16.3813316200903</v>
      </c>
      <c r="AD88">
        <f t="shared" si="4"/>
        <v>1403.1804371534697</v>
      </c>
      <c r="AE88">
        <f>'IDT-1'!F88</f>
        <v>-30</v>
      </c>
      <c r="AF88" s="26"/>
      <c r="AG88">
        <f t="shared" si="5"/>
        <v>1373.1804371534697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12.177879133409352</v>
      </c>
      <c r="F89">
        <f>GT_Spot!T89</f>
        <v>0</v>
      </c>
      <c r="G89">
        <f>PPCL_NG!T89</f>
        <v>11.95</v>
      </c>
      <c r="H89">
        <f>PPCL_Spot!T89</f>
        <v>25.50681164854393</v>
      </c>
      <c r="I89">
        <f>Bawana_NG!T89</f>
        <v>69.599999999999994</v>
      </c>
      <c r="J89">
        <f>Bawana_RLNG!T89</f>
        <v>0</v>
      </c>
      <c r="K89">
        <f>Bawana_Spot!T89</f>
        <v>29.999999999999993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1032.3822930405288</v>
      </c>
      <c r="P89" s="77">
        <v>74.94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357.74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-63</v>
      </c>
      <c r="AA89" s="117">
        <f>STOA!J89</f>
        <v>4.43</v>
      </c>
      <c r="AB89" s="117">
        <f>-STOA!P89</f>
        <v>0</v>
      </c>
      <c r="AC89">
        <f t="shared" si="3"/>
        <v>15.696705693311776</v>
      </c>
      <c r="AD89">
        <f t="shared" si="4"/>
        <v>1480.7502781291705</v>
      </c>
      <c r="AE89">
        <f>'IDT-1'!F89</f>
        <v>-67</v>
      </c>
      <c r="AF89" s="26"/>
      <c r="AG89">
        <f t="shared" si="5"/>
        <v>1413.7502781291705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8.8697621744054373</v>
      </c>
      <c r="F90">
        <f>GT_Spot!T90</f>
        <v>0</v>
      </c>
      <c r="G90">
        <f>PPCL_NG!T90</f>
        <v>11.95</v>
      </c>
      <c r="H90">
        <f>PPCL_Spot!T90</f>
        <v>22.097237845269344</v>
      </c>
      <c r="I90">
        <f>Bawana_NG!T90</f>
        <v>69.599999999999994</v>
      </c>
      <c r="J90">
        <f>Bawana_RLNG!T90</f>
        <v>0</v>
      </c>
      <c r="K90">
        <f>Bawana_Spot!T90</f>
        <v>29.997996393508316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1032.4534641977289</v>
      </c>
      <c r="P90" s="77">
        <v>74.94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357.72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4.43</v>
      </c>
      <c r="AB90" s="117">
        <f>-STOA!P90</f>
        <v>0</v>
      </c>
      <c r="AC90">
        <f t="shared" si="3"/>
        <v>15.078700655151653</v>
      </c>
      <c r="AD90">
        <f t="shared" si="4"/>
        <v>1537.6997599557606</v>
      </c>
      <c r="AE90">
        <f>'IDT-1'!F90</f>
        <v>-92.710000000000008</v>
      </c>
      <c r="AF90" s="26"/>
      <c r="AG90">
        <f t="shared" si="5"/>
        <v>1444.9897599557605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9.1172223753100017</v>
      </c>
      <c r="F91">
        <f>GT_Spot!T91</f>
        <v>0</v>
      </c>
      <c r="G91">
        <f>PPCL_NG!T91</f>
        <v>11.95</v>
      </c>
      <c r="H91">
        <f>PPCL_Spot!T91</f>
        <v>22.097237845269344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1054.3096816602879</v>
      </c>
      <c r="P91" s="77">
        <v>74.94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357.32000000000005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4.5199999999999996</v>
      </c>
      <c r="AB91" s="117">
        <f>-STOA!P91</f>
        <v>0</v>
      </c>
      <c r="AC91">
        <f t="shared" si="3"/>
        <v>14.560252448551635</v>
      </c>
      <c r="AD91">
        <f t="shared" si="4"/>
        <v>1640.0138894323159</v>
      </c>
      <c r="AE91">
        <f>'IDT-1'!F91</f>
        <v>-68.156999999999996</v>
      </c>
      <c r="AF91" s="26"/>
      <c r="AG91">
        <f t="shared" si="5"/>
        <v>1571.8568894323159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9.1172223753100017</v>
      </c>
      <c r="F92">
        <f>GT_Spot!T92</f>
        <v>0</v>
      </c>
      <c r="G92">
        <f>PPCL_NG!T92</f>
        <v>11.95</v>
      </c>
      <c r="H92">
        <f>PPCL_Spot!T92</f>
        <v>22.097237845269344</v>
      </c>
      <c r="I92">
        <f>Bawana_NG!T92</f>
        <v>69.599999999999994</v>
      </c>
      <c r="J92">
        <f>Bawana_RLNG!T92</f>
        <v>0</v>
      </c>
      <c r="K92">
        <f>Bawana_Spot!T92</f>
        <v>29.999999999999996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1054.3423957442878</v>
      </c>
      <c r="P92" s="77">
        <v>74.94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357.20000000000005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4.5199999999999996</v>
      </c>
      <c r="AB92" s="117">
        <f>-STOA!P92</f>
        <v>0</v>
      </c>
      <c r="AC92">
        <f t="shared" si="3"/>
        <v>14.559484332490834</v>
      </c>
      <c r="AD92">
        <f t="shared" si="4"/>
        <v>1639.9273716323764</v>
      </c>
      <c r="AE92">
        <f>'IDT-1'!F92</f>
        <v>-30.266999999999999</v>
      </c>
      <c r="AF92" s="26"/>
      <c r="AG92">
        <f t="shared" si="5"/>
        <v>1609.6603716323764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9.1172223753100017</v>
      </c>
      <c r="F93">
        <f>GT_Spot!T93</f>
        <v>0</v>
      </c>
      <c r="G93">
        <f>PPCL_NG!T93</f>
        <v>11.95</v>
      </c>
      <c r="H93">
        <f>PPCL_Spot!T93</f>
        <v>22.2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1054.3813232692116</v>
      </c>
      <c r="P93" s="77">
        <v>74.94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359.65000000000003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4.5199999999999996</v>
      </c>
      <c r="AB93" s="117">
        <f>-STOA!P93</f>
        <v>0</v>
      </c>
      <c r="AC93">
        <f t="shared" si="3"/>
        <v>14.582291201671792</v>
      </c>
      <c r="AD93">
        <f t="shared" si="4"/>
        <v>1642.4962544428499</v>
      </c>
      <c r="AE93">
        <f>'IDT-1'!F93</f>
        <v>-15.811</v>
      </c>
      <c r="AF93" s="26"/>
      <c r="AG93">
        <f t="shared" si="5"/>
        <v>1626.68525444285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9.1172223753100017</v>
      </c>
      <c r="F94">
        <f>GT_Spot!T94</f>
        <v>0</v>
      </c>
      <c r="G94">
        <f>PPCL_NG!T94</f>
        <v>11.95</v>
      </c>
      <c r="H94">
        <f>PPCL_Spot!T94</f>
        <v>22.2</v>
      </c>
      <c r="I94">
        <f>Bawana_NG!T94</f>
        <v>69.599999999999994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1053.4658481964022</v>
      </c>
      <c r="P94" s="77">
        <v>74.94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359.73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4.5199999999999996</v>
      </c>
      <c r="AB94" s="117">
        <f>-STOA!P94</f>
        <v>0</v>
      </c>
      <c r="AC94">
        <f t="shared" si="3"/>
        <v>14.574939021031069</v>
      </c>
      <c r="AD94">
        <f t="shared" si="4"/>
        <v>1641.6681315506812</v>
      </c>
      <c r="AE94">
        <f>'IDT-1'!F94</f>
        <v>-5.2720000000000002</v>
      </c>
      <c r="AF94" s="26"/>
      <c r="AG94">
        <f t="shared" si="5"/>
        <v>1636.3961315506813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9.1172223753100017</v>
      </c>
      <c r="F95">
        <f>GT_Spot!T95</f>
        <v>0</v>
      </c>
      <c r="G95">
        <f>PPCL_NG!T95</f>
        <v>11.95</v>
      </c>
      <c r="H95">
        <f>PPCL_Spot!T95</f>
        <v>22.2</v>
      </c>
      <c r="I95">
        <f>Bawana_NG!T95</f>
        <v>69.599999999999994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1025.4004476273285</v>
      </c>
      <c r="P95" s="77">
        <v>74.94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359.11000000000013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4.6100000000000003</v>
      </c>
      <c r="AB95" s="117">
        <f>-STOA!P95</f>
        <v>0</v>
      </c>
      <c r="AC95">
        <f t="shared" si="3"/>
        <v>14.323299496023221</v>
      </c>
      <c r="AD95">
        <f t="shared" si="4"/>
        <v>1613.3243705066154</v>
      </c>
      <c r="AE95">
        <f>'IDT-1'!F95</f>
        <v>0</v>
      </c>
      <c r="AF95" s="26"/>
      <c r="AG95">
        <f t="shared" si="5"/>
        <v>1613.3243705066154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9.1172223753100017</v>
      </c>
      <c r="F96">
        <f>GT_Spot!T96</f>
        <v>0</v>
      </c>
      <c r="G96">
        <f>PPCL_NG!T96</f>
        <v>11.95</v>
      </c>
      <c r="H96">
        <f>PPCL_Spot!T96</f>
        <v>22.2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1011.1002538806563</v>
      </c>
      <c r="P96" s="77">
        <v>74.94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358.90000000000009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4.6100000000000003</v>
      </c>
      <c r="AB96" s="117">
        <f>-STOA!P96</f>
        <v>0</v>
      </c>
      <c r="AC96">
        <f t="shared" si="3"/>
        <v>14.195609791052505</v>
      </c>
      <c r="AD96">
        <f t="shared" si="4"/>
        <v>1598.9418664649138</v>
      </c>
      <c r="AE96">
        <f>'IDT-1'!F96</f>
        <v>0</v>
      </c>
      <c r="AF96" s="26"/>
      <c r="AG96">
        <f t="shared" si="5"/>
        <v>1598.9418664649138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9.1172223753100017</v>
      </c>
      <c r="F97">
        <f>GT_Spot!T97</f>
        <v>0</v>
      </c>
      <c r="G97">
        <f>PPCL_NG!T97</f>
        <v>11.95</v>
      </c>
      <c r="H97">
        <f>PPCL_Spot!T97</f>
        <v>22.2</v>
      </c>
      <c r="I97">
        <f>Bawana_NG!T97</f>
        <v>69.599999999999994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1001.8403944978564</v>
      </c>
      <c r="P97" s="77">
        <v>74.94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358.78000000000009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4.6100000000000003</v>
      </c>
      <c r="AB97" s="117">
        <f>-STOA!P97</f>
        <v>0</v>
      </c>
      <c r="AC97">
        <f t="shared" si="3"/>
        <v>14.201848303705818</v>
      </c>
      <c r="AD97">
        <f t="shared" si="4"/>
        <v>1579.5557685694605</v>
      </c>
      <c r="AE97">
        <f>'IDT-1'!F97</f>
        <v>0</v>
      </c>
      <c r="AF97" s="26"/>
      <c r="AG97">
        <f t="shared" si="5"/>
        <v>1579.5557685694605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9.1172223753100017</v>
      </c>
      <c r="F98">
        <f>GT_Spot!T98</f>
        <v>0</v>
      </c>
      <c r="G98">
        <f>PPCL_NG!T98</f>
        <v>11.95</v>
      </c>
      <c r="H98">
        <f>PPCL_Spot!T98</f>
        <v>22.2</v>
      </c>
      <c r="I98">
        <f>Bawana_NG!T98</f>
        <v>69.599999999999994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994.78686277105646</v>
      </c>
      <c r="P98" s="77">
        <v>74.94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359.11000000000013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4.6100000000000003</v>
      </c>
      <c r="AB98" s="117">
        <f>-STOA!P98</f>
        <v>0</v>
      </c>
      <c r="AC98">
        <f t="shared" si="3"/>
        <v>14.053899949288027</v>
      </c>
      <c r="AD98">
        <f t="shared" si="4"/>
        <v>1582.9801851970785</v>
      </c>
      <c r="AE98">
        <f>'IDT-1'!F98</f>
        <v>0</v>
      </c>
      <c r="AF98" s="26"/>
      <c r="AG98">
        <f t="shared" si="5"/>
        <v>1582.9801851970785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0.25593534075520752</v>
      </c>
      <c r="F99">
        <f t="shared" si="6"/>
        <v>0</v>
      </c>
      <c r="G99">
        <f t="shared" si="6"/>
        <v>0.2868000000000005</v>
      </c>
      <c r="H99">
        <f t="shared" si="6"/>
        <v>0.56858762483498404</v>
      </c>
      <c r="I99">
        <f t="shared" si="6"/>
        <v>1.6704000000000025</v>
      </c>
      <c r="J99">
        <f t="shared" si="6"/>
        <v>0</v>
      </c>
      <c r="K99">
        <f t="shared" si="6"/>
        <v>0.73021747943378956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23.613587034373047</v>
      </c>
      <c r="P99" s="77">
        <f t="shared" si="6"/>
        <v>1.7985599999999966</v>
      </c>
      <c r="Q99" s="77">
        <f t="shared" si="6"/>
        <v>0.49728000000000055</v>
      </c>
      <c r="R99" s="80">
        <f>SUM(R3:R98)/4000</f>
        <v>0.18429109039892558</v>
      </c>
      <c r="S99" s="80">
        <f t="shared" si="6"/>
        <v>0</v>
      </c>
      <c r="T99" s="78">
        <f t="shared" si="6"/>
        <v>0.86451499999999981</v>
      </c>
      <c r="U99" s="78">
        <f t="shared" si="6"/>
        <v>9.5831399999999984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-4.2862499999999999</v>
      </c>
      <c r="AA99" s="117">
        <f t="shared" si="6"/>
        <v>0.10085000000000006</v>
      </c>
      <c r="AB99" s="117">
        <f t="shared" si="6"/>
        <v>0</v>
      </c>
      <c r="AC99">
        <f t="shared" si="6"/>
        <v>0.40309634885730372</v>
      </c>
      <c r="AD99">
        <f t="shared" si="6"/>
        <v>34.148567220938652</v>
      </c>
      <c r="AE99">
        <f t="shared" si="6"/>
        <v>-0.51620500000000002</v>
      </c>
      <c r="AG99">
        <f t="shared" si="6"/>
        <v>33.632362220938639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-1.3162499999999999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1.5320498301245753</v>
      </c>
      <c r="F3">
        <f>GT_Spot!S3</f>
        <v>0</v>
      </c>
      <c r="G3">
        <f>PPCL_NG!S3</f>
        <v>18.79</v>
      </c>
      <c r="H3">
        <f>PPCL_Spot!S3</f>
        <v>23.9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2.61</v>
      </c>
      <c r="Z3" s="75">
        <f>IEX!Q3</f>
        <v>0</v>
      </c>
      <c r="AA3" s="117">
        <f>STOA!K3</f>
        <v>48.23</v>
      </c>
      <c r="AB3" s="117">
        <f>-STOA!Q3</f>
        <v>0</v>
      </c>
      <c r="AC3">
        <f>SUMIF(B3:AB3,"&gt;0")*$AC$2-SUMIF(B3:AB3,"&lt;0")*($AC$2/(1-$AC$2))+SUMIF(AI3:AR3,"&gt;0")*$AC$2-SUMIF(AI3:AR3,"&lt;0")*($AC$2/(1-$AC$2))</f>
        <v>1.1508820385050964</v>
      </c>
      <c r="AD3">
        <f>SUM(B3:AB3,AI3:AR3)-AC3</f>
        <v>129.63116779161948</v>
      </c>
      <c r="AE3">
        <f>'IDT-1'!E3</f>
        <v>0</v>
      </c>
      <c r="AF3" s="26"/>
      <c r="AG3">
        <f>SUM(AD3:AF3)</f>
        <v>129.63116779161948</v>
      </c>
      <c r="AI3" s="75">
        <f>PXIL!K3</f>
        <v>0</v>
      </c>
      <c r="AJ3" s="75">
        <f>PXIL!Q3</f>
        <v>0</v>
      </c>
      <c r="AK3" s="75">
        <f>RTM_IEX!K3</f>
        <v>4.72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1.5320498301245753</v>
      </c>
      <c r="F4">
        <f>GT_Spot!S4</f>
        <v>0</v>
      </c>
      <c r="G4">
        <f>PPCL_NG!S4</f>
        <v>18.79</v>
      </c>
      <c r="H4">
        <f>PPCL_Spot!S4</f>
        <v>23.9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2.7</v>
      </c>
      <c r="Z4" s="75">
        <f>IEX!Q4</f>
        <v>0</v>
      </c>
      <c r="AA4" s="117">
        <f>STOA!K4</f>
        <v>48.23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1.1522900385050963</v>
      </c>
      <c r="AD4">
        <f t="shared" ref="AD4:AD67" si="1">SUM(B4:AB4,AI4:AR4)-AC4</f>
        <v>129.78975979161947</v>
      </c>
      <c r="AE4">
        <f>'IDT-1'!E4</f>
        <v>0</v>
      </c>
      <c r="AF4" s="26"/>
      <c r="AG4">
        <f t="shared" ref="AG4:AG67" si="2">SUM(AD4:AF4)</f>
        <v>129.78975979161947</v>
      </c>
      <c r="AI4" s="75">
        <f>PXIL!K4</f>
        <v>0</v>
      </c>
      <c r="AJ4" s="75">
        <f>PXIL!Q4</f>
        <v>0</v>
      </c>
      <c r="AK4" s="75">
        <f>RTM_IEX!K4</f>
        <v>4.79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1.5320498301245753</v>
      </c>
      <c r="F5">
        <f>GT_Spot!S5</f>
        <v>0</v>
      </c>
      <c r="G5">
        <f>PPCL_NG!S5</f>
        <v>18.79</v>
      </c>
      <c r="H5">
        <f>PPCL_Spot!S5</f>
        <v>23.9</v>
      </c>
      <c r="I5">
        <f>Bawana_NG!S5</f>
        <v>31</v>
      </c>
      <c r="J5">
        <f>Bawana_RLNG!S5</f>
        <v>0</v>
      </c>
      <c r="K5">
        <f>Bawana_Spot!S5</f>
        <v>4.01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2.82</v>
      </c>
      <c r="Z5" s="75">
        <f>IEX!Q5</f>
        <v>0</v>
      </c>
      <c r="AA5" s="117">
        <f>STOA!K5</f>
        <v>48.23</v>
      </c>
      <c r="AB5" s="117">
        <f>-STOA!Q5</f>
        <v>0</v>
      </c>
      <c r="AC5">
        <f t="shared" si="0"/>
        <v>1.1857300385050964</v>
      </c>
      <c r="AD5">
        <f t="shared" si="1"/>
        <v>133.5563197916195</v>
      </c>
      <c r="AE5">
        <f>'IDT-1'!E5</f>
        <v>0</v>
      </c>
      <c r="AF5" s="26"/>
      <c r="AG5">
        <f t="shared" si="2"/>
        <v>133.5563197916195</v>
      </c>
      <c r="AI5" s="75">
        <f>PXIL!K5</f>
        <v>0</v>
      </c>
      <c r="AJ5" s="75">
        <f>PXIL!Q5</f>
        <v>0</v>
      </c>
      <c r="AK5" s="75">
        <f>RTM_IEX!K5</f>
        <v>4.46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1.5320498301245753</v>
      </c>
      <c r="F6">
        <f>GT_Spot!S6</f>
        <v>0</v>
      </c>
      <c r="G6">
        <f>PPCL_NG!S6</f>
        <v>18.79</v>
      </c>
      <c r="H6">
        <f>PPCL_Spot!S6</f>
        <v>23.9</v>
      </c>
      <c r="I6">
        <f>Bawana_NG!S6</f>
        <v>31</v>
      </c>
      <c r="J6">
        <f>Bawana_RLNG!S6</f>
        <v>0</v>
      </c>
      <c r="K6">
        <f>Bawana_Spot!S6</f>
        <v>14.52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3.04</v>
      </c>
      <c r="Z6" s="75">
        <f>IEX!Q6</f>
        <v>0</v>
      </c>
      <c r="AA6" s="117">
        <f>STOA!K6</f>
        <v>48.23</v>
      </c>
      <c r="AB6" s="117">
        <f>-STOA!Q6</f>
        <v>0</v>
      </c>
      <c r="AC6">
        <f t="shared" si="0"/>
        <v>1.2805060385050964</v>
      </c>
      <c r="AD6">
        <f t="shared" si="1"/>
        <v>144.23154379161946</v>
      </c>
      <c r="AE6">
        <f>'IDT-1'!E6</f>
        <v>0</v>
      </c>
      <c r="AF6" s="26"/>
      <c r="AG6">
        <f t="shared" si="2"/>
        <v>144.23154379161946</v>
      </c>
      <c r="AI6" s="75">
        <f>PXIL!K6</f>
        <v>0</v>
      </c>
      <c r="AJ6" s="75">
        <f>PXIL!Q6</f>
        <v>0</v>
      </c>
      <c r="AK6" s="75">
        <f>RTM_IEX!K6</f>
        <v>4.5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1.5320498301245753</v>
      </c>
      <c r="F7">
        <f>GT_Spot!S7</f>
        <v>0</v>
      </c>
      <c r="G7">
        <f>PPCL_NG!S7</f>
        <v>18.79</v>
      </c>
      <c r="H7">
        <f>PPCL_Spot!S7</f>
        <v>23.9</v>
      </c>
      <c r="I7">
        <f>Bawana_NG!S7</f>
        <v>31</v>
      </c>
      <c r="J7">
        <f>Bawana_RLNG!S7</f>
        <v>0</v>
      </c>
      <c r="K7">
        <f>Bawana_Spot!S7</f>
        <v>14.33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9.65</v>
      </c>
      <c r="AB7" s="117">
        <f>-STOA!Q7</f>
        <v>0</v>
      </c>
      <c r="AC7">
        <f t="shared" si="0"/>
        <v>0.87297803850509637</v>
      </c>
      <c r="AD7">
        <f t="shared" si="1"/>
        <v>98.329071791619484</v>
      </c>
      <c r="AE7">
        <f>'IDT-1'!E7</f>
        <v>0</v>
      </c>
      <c r="AF7" s="26"/>
      <c r="AG7">
        <f t="shared" si="2"/>
        <v>98.329071791619484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1.5320498301245753</v>
      </c>
      <c r="F8">
        <f>GT_Spot!S8</f>
        <v>0</v>
      </c>
      <c r="G8">
        <f>PPCL_NG!S8</f>
        <v>18.79</v>
      </c>
      <c r="H8">
        <f>PPCL_Spot!S8</f>
        <v>23.9</v>
      </c>
      <c r="I8">
        <f>Bawana_NG!S8</f>
        <v>31</v>
      </c>
      <c r="J8">
        <f>Bawana_RLNG!S8</f>
        <v>0</v>
      </c>
      <c r="K8">
        <f>Bawana_Spot!S8</f>
        <v>14.52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48.23</v>
      </c>
      <c r="AB8" s="117">
        <f>-STOA!Q8</f>
        <v>0</v>
      </c>
      <c r="AC8">
        <f t="shared" si="0"/>
        <v>1.2141540385050964</v>
      </c>
      <c r="AD8">
        <f t="shared" si="1"/>
        <v>136.75789579161949</v>
      </c>
      <c r="AE8">
        <f>'IDT-1'!E8</f>
        <v>0</v>
      </c>
      <c r="AF8" s="26"/>
      <c r="AG8">
        <f t="shared" si="2"/>
        <v>136.75789579161949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1.5320498301245753</v>
      </c>
      <c r="F9">
        <f>GT_Spot!S9</f>
        <v>0</v>
      </c>
      <c r="G9">
        <f>PPCL_NG!S9</f>
        <v>18.79</v>
      </c>
      <c r="H9">
        <f>PPCL_Spot!S9</f>
        <v>23.477205094631593</v>
      </c>
      <c r="I9">
        <f>Bawana_NG!S9</f>
        <v>31</v>
      </c>
      <c r="J9">
        <f>Bawana_RLNG!S9</f>
        <v>0</v>
      </c>
      <c r="K9">
        <f>Bawana_Spot!S9</f>
        <v>14.519999999999998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48.23</v>
      </c>
      <c r="AB9" s="117">
        <f>-STOA!Q9</f>
        <v>0</v>
      </c>
      <c r="AC9">
        <f t="shared" si="0"/>
        <v>1.2104334433378543</v>
      </c>
      <c r="AD9">
        <f t="shared" si="1"/>
        <v>136.33882148141831</v>
      </c>
      <c r="AE9">
        <f>'IDT-1'!E9</f>
        <v>0</v>
      </c>
      <c r="AF9" s="26"/>
      <c r="AG9">
        <f t="shared" si="2"/>
        <v>136.33882148141831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1.7284497444633731</v>
      </c>
      <c r="F10">
        <f>GT_Spot!S10</f>
        <v>0</v>
      </c>
      <c r="G10">
        <f>PPCL_NG!S10</f>
        <v>18.79</v>
      </c>
      <c r="H10">
        <f>PPCL_Spot!S10</f>
        <v>25</v>
      </c>
      <c r="I10">
        <f>Bawana_NG!S10</f>
        <v>31</v>
      </c>
      <c r="J10">
        <f>Bawana_RLNG!S10</f>
        <v>0</v>
      </c>
      <c r="K10">
        <f>Bawana_Spot!S10</f>
        <v>14.519999999999998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48.23</v>
      </c>
      <c r="AB10" s="117">
        <f>-STOA!Q10</f>
        <v>0</v>
      </c>
      <c r="AC10">
        <f t="shared" si="0"/>
        <v>1.2255623577512778</v>
      </c>
      <c r="AD10">
        <f t="shared" si="1"/>
        <v>138.0428873867121</v>
      </c>
      <c r="AE10">
        <f>'IDT-1'!E10</f>
        <v>0</v>
      </c>
      <c r="AF10" s="26"/>
      <c r="AG10">
        <f t="shared" si="2"/>
        <v>138.0428873867121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1.7284497444633731</v>
      </c>
      <c r="F11">
        <f>GT_Spot!S11</f>
        <v>0</v>
      </c>
      <c r="G11">
        <f>PPCL_NG!S11</f>
        <v>18.79</v>
      </c>
      <c r="H11">
        <f>PPCL_Spot!S11</f>
        <v>25</v>
      </c>
      <c r="I11">
        <f>Bawana_NG!S11</f>
        <v>31</v>
      </c>
      <c r="J11">
        <f>Bawana_RLNG!S11</f>
        <v>0</v>
      </c>
      <c r="K11">
        <f>Bawana_Spot!S11</f>
        <v>14.519999999999998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9.65</v>
      </c>
      <c r="AB11" s="117">
        <f>-STOA!Q11</f>
        <v>0</v>
      </c>
      <c r="AC11">
        <f t="shared" si="0"/>
        <v>0.88605835775127773</v>
      </c>
      <c r="AD11">
        <f t="shared" si="1"/>
        <v>99.802391386712088</v>
      </c>
      <c r="AE11">
        <f>'IDT-1'!E11</f>
        <v>0</v>
      </c>
      <c r="AF11" s="26"/>
      <c r="AG11">
        <f t="shared" si="2"/>
        <v>99.802391386712088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1.6351573575276444</v>
      </c>
      <c r="F12">
        <f>GT_Spot!S12</f>
        <v>0</v>
      </c>
      <c r="G12">
        <f>PPCL_NG!S12</f>
        <v>18.79</v>
      </c>
      <c r="H12">
        <f>PPCL_Spot!S12</f>
        <v>23.477205094631593</v>
      </c>
      <c r="I12">
        <f>Bawana_NG!S12</f>
        <v>31</v>
      </c>
      <c r="J12">
        <f>Bawana_RLNG!S12</f>
        <v>0</v>
      </c>
      <c r="K12">
        <f>Bawana_Spot!S12</f>
        <v>14.52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48.23</v>
      </c>
      <c r="AB12" s="117">
        <f>-STOA!Q12</f>
        <v>0</v>
      </c>
      <c r="AC12">
        <f t="shared" si="0"/>
        <v>1.2113407895790012</v>
      </c>
      <c r="AD12">
        <f t="shared" si="1"/>
        <v>136.44102166258023</v>
      </c>
      <c r="AE12">
        <f>'IDT-1'!E12</f>
        <v>0</v>
      </c>
      <c r="AF12" s="26"/>
      <c r="AG12">
        <f t="shared" si="2"/>
        <v>136.44102166258023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1.6351573575276444</v>
      </c>
      <c r="F13">
        <f>GT_Spot!S13</f>
        <v>0</v>
      </c>
      <c r="G13">
        <f>PPCL_NG!S13</f>
        <v>18.79</v>
      </c>
      <c r="H13">
        <f>PPCL_Spot!S13</f>
        <v>23.477205094631593</v>
      </c>
      <c r="I13">
        <f>Bawana_NG!S13</f>
        <v>31</v>
      </c>
      <c r="J13">
        <f>Bawana_RLNG!S13</f>
        <v>0</v>
      </c>
      <c r="K13">
        <f>Bawana_Spot!S13</f>
        <v>13.89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48.23</v>
      </c>
      <c r="AB13" s="117">
        <f>-STOA!Q13</f>
        <v>0</v>
      </c>
      <c r="AC13">
        <f t="shared" si="0"/>
        <v>1.2057967895790014</v>
      </c>
      <c r="AD13">
        <f t="shared" si="1"/>
        <v>135.81656566258022</v>
      </c>
      <c r="AE13">
        <f>'IDT-1'!E13</f>
        <v>0</v>
      </c>
      <c r="AF13" s="26"/>
      <c r="AG13">
        <f t="shared" si="2"/>
        <v>135.81656566258022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1.831608868675384</v>
      </c>
      <c r="F14">
        <f>GT_Spot!S14</f>
        <v>0</v>
      </c>
      <c r="G14">
        <f>PPCL_NG!S14</f>
        <v>18.79</v>
      </c>
      <c r="H14">
        <f>PPCL_Spot!S14</f>
        <v>26.01</v>
      </c>
      <c r="I14">
        <f>Bawana_NG!S14</f>
        <v>31</v>
      </c>
      <c r="J14">
        <f>Bawana_RLNG!S14</f>
        <v>0</v>
      </c>
      <c r="K14">
        <f>Bawana_Spot!S14</f>
        <v>14.521205679647927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48.23</v>
      </c>
      <c r="AB14" s="117">
        <f>-STOA!Q14</f>
        <v>0</v>
      </c>
      <c r="AC14">
        <f t="shared" si="0"/>
        <v>1.235368768025245</v>
      </c>
      <c r="AD14">
        <f t="shared" si="1"/>
        <v>139.14744578029806</v>
      </c>
      <c r="AE14">
        <f>'IDT-1'!E14</f>
        <v>0</v>
      </c>
      <c r="AF14" s="26"/>
      <c r="AG14">
        <f t="shared" si="2"/>
        <v>139.14744578029806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1.6351573575276444</v>
      </c>
      <c r="F15">
        <f>GT_Spot!S15</f>
        <v>0</v>
      </c>
      <c r="G15">
        <f>PPCL_NG!S15</f>
        <v>18.79</v>
      </c>
      <c r="H15">
        <f>PPCL_Spot!S15</f>
        <v>24.317204918974834</v>
      </c>
      <c r="I15">
        <f>Bawana_NG!S15</f>
        <v>31</v>
      </c>
      <c r="J15">
        <f>Bawana_RLNG!S15</f>
        <v>0</v>
      </c>
      <c r="K15">
        <f>Bawana_Spot!S15</f>
        <v>14.518902079395085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0.79429912633189859</v>
      </c>
      <c r="AD15">
        <f t="shared" si="1"/>
        <v>89.466965229565673</v>
      </c>
      <c r="AE15">
        <f>'IDT-1'!E15</f>
        <v>0</v>
      </c>
      <c r="AF15" s="26"/>
      <c r="AG15">
        <f t="shared" si="2"/>
        <v>89.466965229565673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2.0177727143264028</v>
      </c>
      <c r="F16">
        <f>GT_Spot!S16</f>
        <v>0</v>
      </c>
      <c r="G16">
        <f>PPCL_NG!S16</f>
        <v>18.79</v>
      </c>
      <c r="H16">
        <f>PPCL_Spot!S16</f>
        <v>28.983450410763187</v>
      </c>
      <c r="I16">
        <f>Bawana_NG!S16</f>
        <v>31</v>
      </c>
      <c r="J16">
        <f>Bawana_RLNG!S16</f>
        <v>0</v>
      </c>
      <c r="K16">
        <f>Bawana_Spot!S16</f>
        <v>14.521205679647927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13.57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1.0613013734816903</v>
      </c>
      <c r="AD16">
        <f t="shared" si="1"/>
        <v>119.54112743125583</v>
      </c>
      <c r="AE16">
        <f>'IDT-1'!E16</f>
        <v>0</v>
      </c>
      <c r="AF16" s="26"/>
      <c r="AG16">
        <f t="shared" si="2"/>
        <v>119.54112743125583</v>
      </c>
      <c r="AI16" s="75">
        <f>PXIL!K16</f>
        <v>0</v>
      </c>
      <c r="AJ16" s="75">
        <f>PXIL!Q16</f>
        <v>0</v>
      </c>
      <c r="AK16" s="75">
        <f>RTM_IEX!K16</f>
        <v>11.72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2.0177727143264028</v>
      </c>
      <c r="F17">
        <f>GT_Spot!S17</f>
        <v>0</v>
      </c>
      <c r="G17">
        <f>PPCL_NG!S17</f>
        <v>18.79</v>
      </c>
      <c r="H17">
        <f>PPCL_Spot!S17</f>
        <v>28.983450410763187</v>
      </c>
      <c r="I17">
        <f>Bawana_NG!S17</f>
        <v>31</v>
      </c>
      <c r="J17">
        <f>Bawana_RLNG!S17</f>
        <v>0</v>
      </c>
      <c r="K17">
        <f>Bawana_Spot!S17</f>
        <v>14.521205679647927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18.68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1.1035413734816903</v>
      </c>
      <c r="AD17">
        <f t="shared" si="1"/>
        <v>124.29888743125584</v>
      </c>
      <c r="AE17">
        <f>'IDT-1'!E17</f>
        <v>0</v>
      </c>
      <c r="AF17" s="26"/>
      <c r="AG17">
        <f t="shared" si="2"/>
        <v>124.29888743125584</v>
      </c>
      <c r="AI17" s="75">
        <f>PXIL!K17</f>
        <v>0</v>
      </c>
      <c r="AJ17" s="75">
        <f>PXIL!Q17</f>
        <v>0</v>
      </c>
      <c r="AK17" s="75">
        <f>RTM_IEX!K17</f>
        <v>11.41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2.0177727143264028</v>
      </c>
      <c r="F18">
        <f>GT_Spot!S18</f>
        <v>0</v>
      </c>
      <c r="G18">
        <f>PPCL_NG!S18</f>
        <v>18.79</v>
      </c>
      <c r="H18">
        <f>PPCL_Spot!S18</f>
        <v>28.983450410763187</v>
      </c>
      <c r="I18">
        <f>Bawana_NG!S18</f>
        <v>31</v>
      </c>
      <c r="J18">
        <f>Bawana_RLNG!S18</f>
        <v>0</v>
      </c>
      <c r="K18">
        <f>Bawana_Spot!S18</f>
        <v>14.518858939096267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14.27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1.0698167221648356</v>
      </c>
      <c r="AD18">
        <f t="shared" si="1"/>
        <v>120.50026534202101</v>
      </c>
      <c r="AE18">
        <f>'IDT-1'!E18</f>
        <v>0</v>
      </c>
      <c r="AF18" s="26"/>
      <c r="AG18">
        <f t="shared" si="2"/>
        <v>120.50026534202101</v>
      </c>
      <c r="AI18" s="75">
        <f>PXIL!K18</f>
        <v>0</v>
      </c>
      <c r="AJ18" s="75">
        <f>PXIL!Q18</f>
        <v>0</v>
      </c>
      <c r="AK18" s="75">
        <f>RTM_IEX!K18</f>
        <v>11.99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2.0177727143264028</v>
      </c>
      <c r="F19">
        <f>GT_Spot!S19</f>
        <v>0</v>
      </c>
      <c r="G19">
        <f>PPCL_NG!S19</f>
        <v>18.79</v>
      </c>
      <c r="H19">
        <f>PPCL_Spot!S19</f>
        <v>28.983450410763187</v>
      </c>
      <c r="I19">
        <f>Bawana_NG!S19</f>
        <v>31</v>
      </c>
      <c r="J19">
        <f>Bawana_RLNG!S19</f>
        <v>0</v>
      </c>
      <c r="K19">
        <f>Bawana_Spot!S19</f>
        <v>14.029012180525239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0.83441807068941054</v>
      </c>
      <c r="AD19">
        <f t="shared" si="1"/>
        <v>93.98581723492542</v>
      </c>
      <c r="AE19">
        <f>'IDT-1'!E19</f>
        <v>0</v>
      </c>
      <c r="AF19" s="26"/>
      <c r="AG19">
        <f t="shared" si="2"/>
        <v>93.98581723492542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2.0177727143264028</v>
      </c>
      <c r="F20">
        <f>GT_Spot!S20</f>
        <v>0</v>
      </c>
      <c r="G20">
        <f>PPCL_NG!S20</f>
        <v>18.79</v>
      </c>
      <c r="H20">
        <f>PPCL_Spot!S20</f>
        <v>28.983450410763187</v>
      </c>
      <c r="I20">
        <f>Bawana_NG!S20</f>
        <v>31</v>
      </c>
      <c r="J20">
        <f>Bawana_RLNG!S20</f>
        <v>0</v>
      </c>
      <c r="K20">
        <f>Bawana_Spot!S20</f>
        <v>14.548787601033249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10.91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1.0318000943898811</v>
      </c>
      <c r="AD20">
        <f t="shared" si="1"/>
        <v>116.21821063173296</v>
      </c>
      <c r="AE20">
        <f>'IDT-1'!E20</f>
        <v>0</v>
      </c>
      <c r="AF20" s="26"/>
      <c r="AG20">
        <f t="shared" si="2"/>
        <v>116.21821063173296</v>
      </c>
      <c r="AI20" s="75">
        <f>PXIL!K20</f>
        <v>0</v>
      </c>
      <c r="AJ20" s="75">
        <f>PXIL!Q20</f>
        <v>0</v>
      </c>
      <c r="AK20" s="75">
        <f>RTM_IEX!K20</f>
        <v>11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2.0177727143264028</v>
      </c>
      <c r="F21">
        <f>GT_Spot!S21</f>
        <v>0</v>
      </c>
      <c r="G21">
        <f>PPCL_NG!S21</f>
        <v>18.79</v>
      </c>
      <c r="H21">
        <f>PPCL_Spot!S21</f>
        <v>30</v>
      </c>
      <c r="I21">
        <f>Bawana_NG!S21</f>
        <v>31</v>
      </c>
      <c r="J21">
        <f>Bawana_RLNG!S21</f>
        <v>0</v>
      </c>
      <c r="K21">
        <f>Bawana_Spot!S21</f>
        <v>14.548787601033249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14.91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1.0796417307751649</v>
      </c>
      <c r="AD21">
        <f t="shared" si="1"/>
        <v>121.60691858458449</v>
      </c>
      <c r="AE21">
        <f>'IDT-1'!E21</f>
        <v>0</v>
      </c>
      <c r="AF21" s="26"/>
      <c r="AG21">
        <f t="shared" si="2"/>
        <v>121.60691858458449</v>
      </c>
      <c r="AI21" s="75">
        <f>PXIL!K21</f>
        <v>0</v>
      </c>
      <c r="AJ21" s="75">
        <f>PXIL!Q21</f>
        <v>0</v>
      </c>
      <c r="AK21" s="75">
        <f>RTM_IEX!K21</f>
        <v>11.42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2.0177727143264028</v>
      </c>
      <c r="F22">
        <f>GT_Spot!S22</f>
        <v>0</v>
      </c>
      <c r="G22">
        <f>PPCL_NG!S22</f>
        <v>18.79</v>
      </c>
      <c r="H22">
        <f>PPCL_Spot!S22</f>
        <v>29.57</v>
      </c>
      <c r="I22">
        <f>Bawana_NG!S22</f>
        <v>31</v>
      </c>
      <c r="J22">
        <f>Bawana_RLNG!S22</f>
        <v>0</v>
      </c>
      <c r="K22">
        <f>Bawana_Spot!S22</f>
        <v>14.548787601033249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13.07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1.0625697307751651</v>
      </c>
      <c r="AD22">
        <f t="shared" si="1"/>
        <v>119.68399058458449</v>
      </c>
      <c r="AE22">
        <f>'IDT-1'!E22</f>
        <v>0</v>
      </c>
      <c r="AF22" s="26"/>
      <c r="AG22">
        <f t="shared" si="2"/>
        <v>119.68399058458449</v>
      </c>
      <c r="AI22" s="75">
        <f>PXIL!K22</f>
        <v>0</v>
      </c>
      <c r="AJ22" s="75">
        <f>PXIL!Q22</f>
        <v>0</v>
      </c>
      <c r="AK22" s="75">
        <f>RTM_IEX!K22</f>
        <v>11.75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30</v>
      </c>
      <c r="I23">
        <f>Bawana_NG!S23</f>
        <v>31</v>
      </c>
      <c r="J23">
        <f>Bawana_RLNG!S23</f>
        <v>0</v>
      </c>
      <c r="K23">
        <f>Bawana_Spot!S23</f>
        <v>14.548787601033249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0.84876195250300779</v>
      </c>
      <c r="AD23">
        <f t="shared" si="1"/>
        <v>95.601459922838771</v>
      </c>
      <c r="AE23">
        <f>'IDT-1'!E23</f>
        <v>0</v>
      </c>
      <c r="AF23" s="26"/>
      <c r="AG23">
        <f t="shared" si="2"/>
        <v>95.601459922838771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30</v>
      </c>
      <c r="I24">
        <f>Bawana_NG!S24</f>
        <v>31</v>
      </c>
      <c r="J24">
        <f>Bawana_RLNG!S24</f>
        <v>0</v>
      </c>
      <c r="K24">
        <f>Bawana_Spot!S24</f>
        <v>14.548787601033249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15.38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1.0812579525030077</v>
      </c>
      <c r="AD24">
        <f t="shared" si="1"/>
        <v>121.78896392283876</v>
      </c>
      <c r="AE24">
        <f>'IDT-1'!E24</f>
        <v>0</v>
      </c>
      <c r="AF24" s="26"/>
      <c r="AG24">
        <f t="shared" si="2"/>
        <v>121.78896392283876</v>
      </c>
      <c r="AI24" s="75">
        <f>PXIL!K24</f>
        <v>0</v>
      </c>
      <c r="AJ24" s="75">
        <f>PXIL!Q24</f>
        <v>0</v>
      </c>
      <c r="AK24" s="75">
        <f>RTM_IEX!K24</f>
        <v>11.04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30</v>
      </c>
      <c r="I25">
        <f>Bawana_NG!S25</f>
        <v>31</v>
      </c>
      <c r="J25">
        <f>Bawana_RLNG!S25</f>
        <v>0</v>
      </c>
      <c r="K25">
        <f>Bawana_Spot!S25</f>
        <v>13.89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15.36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1.063404621613915</v>
      </c>
      <c r="AD25">
        <f t="shared" si="1"/>
        <v>119.77802965269461</v>
      </c>
      <c r="AE25">
        <f>'IDT-1'!E25</f>
        <v>0</v>
      </c>
      <c r="AF25" s="26"/>
      <c r="AG25">
        <f t="shared" si="2"/>
        <v>119.77802965269461</v>
      </c>
      <c r="AI25" s="75">
        <f>PXIL!K25</f>
        <v>0</v>
      </c>
      <c r="AJ25" s="75">
        <f>PXIL!Q25</f>
        <v>0</v>
      </c>
      <c r="AK25" s="75">
        <f>RTM_IEX!K25</f>
        <v>9.69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29.33</v>
      </c>
      <c r="I26">
        <f>Bawana_NG!S26</f>
        <v>31</v>
      </c>
      <c r="J26">
        <f>Bawana_RLNG!S26</f>
        <v>0</v>
      </c>
      <c r="K26">
        <f>Bawana_Spot!S26</f>
        <v>14.548787601033249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19.170000000000002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1.1024659525030078</v>
      </c>
      <c r="AD26">
        <f t="shared" si="1"/>
        <v>124.17775592283877</v>
      </c>
      <c r="AE26">
        <f>'IDT-1'!E26</f>
        <v>0</v>
      </c>
      <c r="AF26" s="26"/>
      <c r="AG26">
        <f t="shared" si="2"/>
        <v>124.17775592283877</v>
      </c>
      <c r="AI26" s="75">
        <f>PXIL!K26</f>
        <v>0</v>
      </c>
      <c r="AJ26" s="75">
        <f>PXIL!Q26</f>
        <v>0</v>
      </c>
      <c r="AK26" s="75">
        <f>RTM_IEX!K26</f>
        <v>10.33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2.0177727143264028</v>
      </c>
      <c r="F27">
        <f>GT_Spot!S27</f>
        <v>0</v>
      </c>
      <c r="G27">
        <f>PPCL_NG!S27</f>
        <v>18.79</v>
      </c>
      <c r="H27">
        <f>PPCL_Spot!S27</f>
        <v>30</v>
      </c>
      <c r="I27">
        <f>Bawana_NG!S27</f>
        <v>31</v>
      </c>
      <c r="J27">
        <f>Bawana_RLNG!S27</f>
        <v>0</v>
      </c>
      <c r="K27">
        <f>Bawana_Spot!S27</f>
        <v>14.548787601033249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2.62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0.8844577307751651</v>
      </c>
      <c r="AD27">
        <f t="shared" si="1"/>
        <v>99.622102584584496</v>
      </c>
      <c r="AE27">
        <f>'IDT-1'!E27</f>
        <v>0</v>
      </c>
      <c r="AF27" s="26"/>
      <c r="AG27">
        <f t="shared" si="2"/>
        <v>99.622102584584496</v>
      </c>
      <c r="AI27" s="75">
        <f>PXIL!K27</f>
        <v>0</v>
      </c>
      <c r="AJ27" s="75">
        <f>PXIL!Q27</f>
        <v>0</v>
      </c>
      <c r="AK27" s="75">
        <f>RTM_IEX!K27</f>
        <v>1.53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2.0177727143264028</v>
      </c>
      <c r="F28">
        <f>GT_Spot!S28</f>
        <v>0</v>
      </c>
      <c r="G28">
        <f>PPCL_NG!S28</f>
        <v>18.79</v>
      </c>
      <c r="H28">
        <f>PPCL_Spot!S28</f>
        <v>29.586559702360187</v>
      </c>
      <c r="I28">
        <f>Bawana_NG!S28</f>
        <v>31</v>
      </c>
      <c r="J28">
        <f>Bawana_RLNG!S28</f>
        <v>0</v>
      </c>
      <c r="K28">
        <f>Bawana_Spot!S28</f>
        <v>14.548787601033249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19.7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1.0987954561559348</v>
      </c>
      <c r="AD28">
        <f t="shared" si="1"/>
        <v>123.7643245615639</v>
      </c>
      <c r="AE28">
        <f>'IDT-1'!E28</f>
        <v>0</v>
      </c>
      <c r="AF28" s="26"/>
      <c r="AG28">
        <f t="shared" si="2"/>
        <v>123.7643245615639</v>
      </c>
      <c r="AI28" s="75">
        <f>PXIL!K28</f>
        <v>0</v>
      </c>
      <c r="AJ28" s="75">
        <f>PXIL!Q28</f>
        <v>0</v>
      </c>
      <c r="AK28" s="75">
        <f>RTM_IEX!K28</f>
        <v>9.2200000000000006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2.0177727143264028</v>
      </c>
      <c r="F29">
        <f>GT_Spot!S29</f>
        <v>0</v>
      </c>
      <c r="G29">
        <f>PPCL_NG!S29</f>
        <v>18.79</v>
      </c>
      <c r="H29">
        <f>PPCL_Spot!S29</f>
        <v>29.586559702360187</v>
      </c>
      <c r="I29">
        <f>Bawana_NG!S29</f>
        <v>31</v>
      </c>
      <c r="J29">
        <f>Bawana_RLNG!S29</f>
        <v>0</v>
      </c>
      <c r="K29">
        <f>Bawana_Spot!S29</f>
        <v>14.548787601033249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22.5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1.1574034561559348</v>
      </c>
      <c r="AD29">
        <f t="shared" si="1"/>
        <v>130.36571656156389</v>
      </c>
      <c r="AE29">
        <f>'IDT-1'!E29</f>
        <v>0</v>
      </c>
      <c r="AF29" s="26"/>
      <c r="AG29">
        <f t="shared" si="2"/>
        <v>130.36571656156389</v>
      </c>
      <c r="AI29" s="75">
        <f>PXIL!K29</f>
        <v>0</v>
      </c>
      <c r="AJ29" s="75">
        <f>PXIL!Q29</f>
        <v>0</v>
      </c>
      <c r="AK29" s="75">
        <f>RTM_IEX!K29</f>
        <v>13.08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2.0694013303769405</v>
      </c>
      <c r="F30">
        <f>GT_Spot!S30</f>
        <v>0</v>
      </c>
      <c r="G30">
        <f>PPCL_NG!S30</f>
        <v>18.79</v>
      </c>
      <c r="H30">
        <f>PPCL_Spot!S30</f>
        <v>29.586559702360187</v>
      </c>
      <c r="I30">
        <f>Bawana_NG!S30</f>
        <v>31</v>
      </c>
      <c r="J30">
        <f>Bawana_RLNG!S30</f>
        <v>0</v>
      </c>
      <c r="K30">
        <f>Bawana_Spot!S30</f>
        <v>14.548787601033249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28.01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1.2096017879771794</v>
      </c>
      <c r="AD30">
        <f t="shared" si="1"/>
        <v>136.24514684579319</v>
      </c>
      <c r="AE30">
        <f>'IDT-1'!E30</f>
        <v>0</v>
      </c>
      <c r="AF30" s="26"/>
      <c r="AG30">
        <f t="shared" si="2"/>
        <v>136.24514684579319</v>
      </c>
      <c r="AI30" s="75">
        <f>PXIL!K30</f>
        <v>0</v>
      </c>
      <c r="AJ30" s="75">
        <f>PXIL!Q30</f>
        <v>0</v>
      </c>
      <c r="AK30" s="75">
        <f>RTM_IEX!K30</f>
        <v>13.45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2.0177727143264028</v>
      </c>
      <c r="F31">
        <f>GT_Spot!S31</f>
        <v>0</v>
      </c>
      <c r="G31">
        <f>PPCL_NG!S31</f>
        <v>18.79</v>
      </c>
      <c r="H31">
        <f>PPCL_Spot!S31</f>
        <v>29.586559702360187</v>
      </c>
      <c r="I31">
        <f>Bawana_NG!S31</f>
        <v>31</v>
      </c>
      <c r="J31">
        <f>Bawana_RLNG!S31</f>
        <v>0</v>
      </c>
      <c r="K31">
        <f>Bawana_Spot!S31</f>
        <v>14.420000000000002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8.58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0.918670125266842</v>
      </c>
      <c r="AD31">
        <f t="shared" si="1"/>
        <v>103.47566229141974</v>
      </c>
      <c r="AE31">
        <f>'IDT-1'!E31</f>
        <v>0</v>
      </c>
      <c r="AF31" s="26"/>
      <c r="AG31">
        <f t="shared" si="2"/>
        <v>103.47566229141974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2.0386324786324788</v>
      </c>
      <c r="F32">
        <f>GT_Spot!S32</f>
        <v>0</v>
      </c>
      <c r="G32">
        <f>PPCL_NG!S32</f>
        <v>18.79</v>
      </c>
      <c r="H32">
        <f>PPCL_Spot!S32</f>
        <v>29.586559702360187</v>
      </c>
      <c r="I32">
        <f>Bawana_NG!S32</f>
        <v>31</v>
      </c>
      <c r="J32">
        <f>Bawana_RLNG!S32</f>
        <v>0</v>
      </c>
      <c r="K32">
        <f>Bawana_Spot!S32</f>
        <v>14.548787601033249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43.41</v>
      </c>
      <c r="Z32" s="75">
        <f>IEX!Q32</f>
        <v>0</v>
      </c>
      <c r="AA32" s="117">
        <f>STOA!K32</f>
        <v>4.82</v>
      </c>
      <c r="AB32" s="117">
        <f>-STOA!Q32</f>
        <v>0</v>
      </c>
      <c r="AC32">
        <f t="shared" si="0"/>
        <v>1.2689070220818282</v>
      </c>
      <c r="AD32">
        <f t="shared" si="1"/>
        <v>142.92507275994407</v>
      </c>
      <c r="AE32">
        <f>'IDT-1'!E32</f>
        <v>0</v>
      </c>
      <c r="AF32" s="26"/>
      <c r="AG32">
        <f t="shared" si="2"/>
        <v>142.92507275994407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2.0386324786324788</v>
      </c>
      <c r="F33">
        <f>GT_Spot!S33</f>
        <v>0</v>
      </c>
      <c r="G33">
        <f>PPCL_NG!S33</f>
        <v>18.79</v>
      </c>
      <c r="H33">
        <f>PPCL_Spot!S33</f>
        <v>28.556559450668598</v>
      </c>
      <c r="I33">
        <f>Bawana_NG!S33</f>
        <v>31</v>
      </c>
      <c r="J33">
        <f>Bawana_RLNG!S33</f>
        <v>0</v>
      </c>
      <c r="K33">
        <f>Bawana_Spot!S33</f>
        <v>14.548787601033249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48.23</v>
      </c>
      <c r="Z33" s="75">
        <f>IEX!Q33</f>
        <v>0</v>
      </c>
      <c r="AA33" s="117">
        <f>STOA!K33</f>
        <v>9.65</v>
      </c>
      <c r="AB33" s="117">
        <f>-STOA!Q33</f>
        <v>0</v>
      </c>
      <c r="AC33">
        <f t="shared" si="0"/>
        <v>1.3447630198669422</v>
      </c>
      <c r="AD33">
        <f t="shared" si="1"/>
        <v>151.46921651046739</v>
      </c>
      <c r="AE33">
        <f>'IDT-1'!E33</f>
        <v>0</v>
      </c>
      <c r="AF33" s="26"/>
      <c r="AG33">
        <f t="shared" si="2"/>
        <v>151.46921651046739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2.0386324786324788</v>
      </c>
      <c r="F34">
        <f>GT_Spot!S34</f>
        <v>0</v>
      </c>
      <c r="G34">
        <f>PPCL_NG!S34</f>
        <v>18.79</v>
      </c>
      <c r="H34">
        <f>PPCL_Spot!S34</f>
        <v>29.586559702360187</v>
      </c>
      <c r="I34">
        <f>Bawana_NG!S34</f>
        <v>31</v>
      </c>
      <c r="J34">
        <f>Bawana_RLNG!S34</f>
        <v>0</v>
      </c>
      <c r="K34">
        <f>Bawana_Spot!S34</f>
        <v>14.548787601033249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53.05</v>
      </c>
      <c r="Z34" s="75">
        <f>IEX!Q34</f>
        <v>0</v>
      </c>
      <c r="AA34" s="117">
        <f>STOA!K34</f>
        <v>19.29</v>
      </c>
      <c r="AB34" s="117">
        <f>-STOA!Q34</f>
        <v>0</v>
      </c>
      <c r="AC34">
        <f t="shared" si="0"/>
        <v>1.4810750220818278</v>
      </c>
      <c r="AD34">
        <f t="shared" si="1"/>
        <v>166.82290475994407</v>
      </c>
      <c r="AE34">
        <f>'IDT-1'!E34</f>
        <v>0</v>
      </c>
      <c r="AF34" s="26"/>
      <c r="AG34">
        <f t="shared" si="2"/>
        <v>166.82290475994407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1.6760068065796938</v>
      </c>
      <c r="F35">
        <f>GT_Spot!S35</f>
        <v>0</v>
      </c>
      <c r="G35">
        <f>PPCL_NG!S35</f>
        <v>18.79</v>
      </c>
      <c r="H35">
        <f>PPCL_Spot!S35</f>
        <v>28.983450410763187</v>
      </c>
      <c r="I35">
        <f>Bawana_NG!S35</f>
        <v>31</v>
      </c>
      <c r="J35">
        <f>Bawana_RLNG!S35</f>
        <v>0</v>
      </c>
      <c r="K35">
        <f>Bawana_Spot!S35</f>
        <v>14.518902079395085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14.47</v>
      </c>
      <c r="Z35" s="75">
        <f>IEX!Q35</f>
        <v>0</v>
      </c>
      <c r="AA35" s="117">
        <f>STOA!K35</f>
        <v>28.94</v>
      </c>
      <c r="AB35" s="117">
        <f>-STOA!Q35</f>
        <v>0</v>
      </c>
      <c r="AC35">
        <f t="shared" si="0"/>
        <v>1.2177295618112942</v>
      </c>
      <c r="AD35">
        <f t="shared" si="1"/>
        <v>137.16062973492669</v>
      </c>
      <c r="AE35">
        <f>'IDT-1'!E35</f>
        <v>0</v>
      </c>
      <c r="AF35" s="26"/>
      <c r="AG35">
        <f t="shared" si="2"/>
        <v>137.16062973492669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1.6760068065796938</v>
      </c>
      <c r="F36">
        <f>GT_Spot!S36</f>
        <v>0</v>
      </c>
      <c r="G36">
        <f>PPCL_NG!S36</f>
        <v>18.79</v>
      </c>
      <c r="H36">
        <f>PPCL_Spot!S36</f>
        <v>28.983450410763187</v>
      </c>
      <c r="I36">
        <f>Bawana_NG!S36</f>
        <v>31</v>
      </c>
      <c r="J36">
        <f>Bawana_RLNG!S36</f>
        <v>0</v>
      </c>
      <c r="K36">
        <f>Bawana_Spot!S36</f>
        <v>14.518902079395085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57.88</v>
      </c>
      <c r="Z36" s="75">
        <f>IEX!Q36</f>
        <v>0</v>
      </c>
      <c r="AA36" s="117">
        <f>STOA!K36</f>
        <v>38.58</v>
      </c>
      <c r="AB36" s="117">
        <f>-STOA!Q36</f>
        <v>0</v>
      </c>
      <c r="AC36">
        <f t="shared" si="0"/>
        <v>1.6845695618112944</v>
      </c>
      <c r="AD36">
        <f t="shared" si="1"/>
        <v>189.74378973492671</v>
      </c>
      <c r="AE36">
        <f>'IDT-1'!E36</f>
        <v>0</v>
      </c>
      <c r="AF36" s="26"/>
      <c r="AG36">
        <f t="shared" si="2"/>
        <v>189.74378973492671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1.6760068065796938</v>
      </c>
      <c r="F37">
        <f>GT_Spot!S37</f>
        <v>0</v>
      </c>
      <c r="G37">
        <f>PPCL_NG!S37</f>
        <v>18.79</v>
      </c>
      <c r="H37">
        <f>PPCL_Spot!S37</f>
        <v>28.983450410763187</v>
      </c>
      <c r="I37">
        <f>Bawana_NG!S37</f>
        <v>31</v>
      </c>
      <c r="J37">
        <f>Bawana_RLNG!S37</f>
        <v>0</v>
      </c>
      <c r="K37">
        <f>Bawana_Spot!S37</f>
        <v>14.421172165009292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57.88</v>
      </c>
      <c r="Z37" s="75">
        <f>IEX!Q37</f>
        <v>0</v>
      </c>
      <c r="AA37" s="117">
        <f>STOA!K37</f>
        <v>53.05</v>
      </c>
      <c r="AB37" s="117">
        <f>-STOA!Q37</f>
        <v>0</v>
      </c>
      <c r="AC37">
        <f t="shared" si="0"/>
        <v>1.8110455385646991</v>
      </c>
      <c r="AD37">
        <f t="shared" si="1"/>
        <v>203.98958384378744</v>
      </c>
      <c r="AE37">
        <f>'IDT-1'!E37</f>
        <v>0</v>
      </c>
      <c r="AF37" s="26"/>
      <c r="AG37">
        <f t="shared" si="2"/>
        <v>203.98958384378744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1.6760068065796938</v>
      </c>
      <c r="F38">
        <f>GT_Spot!S38</f>
        <v>0</v>
      </c>
      <c r="G38">
        <f>PPCL_NG!S38</f>
        <v>18.79</v>
      </c>
      <c r="H38">
        <f>PPCL_Spot!S38</f>
        <v>28.983450410763187</v>
      </c>
      <c r="I38">
        <f>Bawana_NG!S38</f>
        <v>31</v>
      </c>
      <c r="J38">
        <f>Bawana_RLNG!S38</f>
        <v>0</v>
      </c>
      <c r="K38">
        <f>Bawana_Spot!S38</f>
        <v>14.518902079395085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72.349999999999994</v>
      </c>
      <c r="Z38" s="75">
        <f>IEX!Q38</f>
        <v>0</v>
      </c>
      <c r="AA38" s="117">
        <f>STOA!K38</f>
        <v>53.05</v>
      </c>
      <c r="AB38" s="117">
        <f>-STOA!Q38</f>
        <v>0</v>
      </c>
      <c r="AC38">
        <f t="shared" si="0"/>
        <v>1.9392415618112944</v>
      </c>
      <c r="AD38">
        <f t="shared" si="1"/>
        <v>218.42911773492671</v>
      </c>
      <c r="AE38">
        <f>'IDT-1'!E38</f>
        <v>0</v>
      </c>
      <c r="AF38" s="26"/>
      <c r="AG38">
        <f t="shared" si="2"/>
        <v>218.42911773492671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1.6618831537152579</v>
      </c>
      <c r="F39">
        <f>GT_Spot!S39</f>
        <v>0</v>
      </c>
      <c r="G39">
        <f>PPCL_NG!S39</f>
        <v>18.79</v>
      </c>
      <c r="H39">
        <f>PPCL_Spot!S39</f>
        <v>28.29</v>
      </c>
      <c r="I39">
        <f>Bawana_NG!S39</f>
        <v>31</v>
      </c>
      <c r="J39">
        <f>Bawana_RLNG!S39</f>
        <v>0</v>
      </c>
      <c r="K39">
        <f>Bawana_Spot!S39</f>
        <v>14.518979261862919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38.58</v>
      </c>
      <c r="Z39" s="75">
        <f>IEX!Q39</f>
        <v>0</v>
      </c>
      <c r="AA39" s="117">
        <f>STOA!K39</f>
        <v>53.05</v>
      </c>
      <c r="AB39" s="117">
        <f>-STOA!Q39</f>
        <v>0</v>
      </c>
      <c r="AC39">
        <f t="shared" si="0"/>
        <v>1.6358395892570881</v>
      </c>
      <c r="AD39">
        <f t="shared" si="1"/>
        <v>184.2550228263211</v>
      </c>
      <c r="AE39">
        <f>'IDT-1'!E39</f>
        <v>0</v>
      </c>
      <c r="AF39" s="26"/>
      <c r="AG39">
        <f t="shared" si="2"/>
        <v>184.2550228263211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1.6618831537152579</v>
      </c>
      <c r="F40">
        <f>GT_Spot!S40</f>
        <v>0</v>
      </c>
      <c r="G40">
        <f>PPCL_NG!S40</f>
        <v>18.79</v>
      </c>
      <c r="H40">
        <f>PPCL_Spot!S40</f>
        <v>28.983450410763187</v>
      </c>
      <c r="I40">
        <f>Bawana_NG!S40</f>
        <v>31</v>
      </c>
      <c r="J40">
        <f>Bawana_RLNG!S40</f>
        <v>0</v>
      </c>
      <c r="K40">
        <f>Bawana_Spot!S40</f>
        <v>14.518978687486811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106.11</v>
      </c>
      <c r="Z40" s="75">
        <f>IEX!Q40</f>
        <v>0</v>
      </c>
      <c r="AA40" s="117">
        <f>STOA!K40</f>
        <v>53.05</v>
      </c>
      <c r="AB40" s="117">
        <f>-STOA!Q40</f>
        <v>0</v>
      </c>
      <c r="AC40">
        <f t="shared" si="0"/>
        <v>2.2362059478172944</v>
      </c>
      <c r="AD40">
        <f t="shared" si="1"/>
        <v>251.87810630414796</v>
      </c>
      <c r="AE40">
        <f>'IDT-1'!E40</f>
        <v>0</v>
      </c>
      <c r="AF40" s="26"/>
      <c r="AG40">
        <f t="shared" si="2"/>
        <v>251.87810630414796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1.6618831537152579</v>
      </c>
      <c r="F41">
        <f>GT_Spot!S41</f>
        <v>0</v>
      </c>
      <c r="G41">
        <f>PPCL_NG!S41</f>
        <v>18.79</v>
      </c>
      <c r="H41">
        <f>PPCL_Spot!S41</f>
        <v>28.983450410763187</v>
      </c>
      <c r="I41">
        <f>Bawana_NG!S41</f>
        <v>31</v>
      </c>
      <c r="J41">
        <f>Bawana_RLNG!S41</f>
        <v>0</v>
      </c>
      <c r="K41">
        <f>Bawana_Spot!S41</f>
        <v>14.518978687486811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115.76</v>
      </c>
      <c r="Z41" s="75">
        <f>IEX!Q41</f>
        <v>0</v>
      </c>
      <c r="AA41" s="117">
        <f>STOA!K41</f>
        <v>53.05</v>
      </c>
      <c r="AB41" s="117">
        <f>-STOA!Q41</f>
        <v>0</v>
      </c>
      <c r="AC41">
        <f t="shared" si="0"/>
        <v>2.3211259478172943</v>
      </c>
      <c r="AD41">
        <f t="shared" si="1"/>
        <v>261.44318630414796</v>
      </c>
      <c r="AE41">
        <f>'IDT-1'!E41</f>
        <v>0</v>
      </c>
      <c r="AF41" s="26"/>
      <c r="AG41">
        <f t="shared" si="2"/>
        <v>261.44318630414796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1.6618831537152579</v>
      </c>
      <c r="F42">
        <f>GT_Spot!S42</f>
        <v>0</v>
      </c>
      <c r="G42">
        <f>PPCL_NG!S42</f>
        <v>18.79</v>
      </c>
      <c r="H42">
        <f>PPCL_Spot!S42</f>
        <v>28.983450410763187</v>
      </c>
      <c r="I42">
        <f>Bawana_NG!S42</f>
        <v>31</v>
      </c>
      <c r="J42">
        <f>Bawana_RLNG!S42</f>
        <v>0</v>
      </c>
      <c r="K42">
        <f>Bawana_Spot!S42</f>
        <v>14.518978687486811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125.4</v>
      </c>
      <c r="Z42" s="75">
        <f>IEX!Q42</f>
        <v>0</v>
      </c>
      <c r="AA42" s="117">
        <f>STOA!K42</f>
        <v>53.05</v>
      </c>
      <c r="AB42" s="117">
        <f>-STOA!Q42</f>
        <v>0</v>
      </c>
      <c r="AC42">
        <f t="shared" si="0"/>
        <v>2.4059579478172948</v>
      </c>
      <c r="AD42">
        <f t="shared" si="1"/>
        <v>270.99835430414799</v>
      </c>
      <c r="AE42">
        <f>'IDT-1'!E42</f>
        <v>0</v>
      </c>
      <c r="AF42" s="26"/>
      <c r="AG42">
        <f t="shared" si="2"/>
        <v>270.99835430414799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1.6618831537152579</v>
      </c>
      <c r="F43">
        <f>GT_Spot!S43</f>
        <v>0</v>
      </c>
      <c r="G43">
        <f>PPCL_NG!S43</f>
        <v>18.79</v>
      </c>
      <c r="H43">
        <f>PPCL_Spot!S43</f>
        <v>28.363458958409559</v>
      </c>
      <c r="I43">
        <f>Bawana_NG!S43</f>
        <v>31</v>
      </c>
      <c r="J43">
        <f>Bawana_RLNG!S43</f>
        <v>0</v>
      </c>
      <c r="K43">
        <f>Bawana_Spot!S43</f>
        <v>14.418985007390724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125.39</v>
      </c>
      <c r="Z43" s="75">
        <f>IEX!Q43</f>
        <v>0</v>
      </c>
      <c r="AA43" s="117">
        <f>STOA!K43</f>
        <v>61.74</v>
      </c>
      <c r="AB43" s="117">
        <f>-STOA!Q43</f>
        <v>0</v>
      </c>
      <c r="AC43">
        <f t="shared" si="0"/>
        <v>2.4760060786517371</v>
      </c>
      <c r="AD43">
        <f t="shared" si="1"/>
        <v>278.88832104086384</v>
      </c>
      <c r="AE43">
        <f>'IDT-1'!E43</f>
        <v>0</v>
      </c>
      <c r="AF43" s="26"/>
      <c r="AG43">
        <f t="shared" si="2"/>
        <v>278.88832104086384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1.6618831537152579</v>
      </c>
      <c r="F44">
        <f>GT_Spot!S44</f>
        <v>0</v>
      </c>
      <c r="G44">
        <f>PPCL_NG!S44</f>
        <v>18.79</v>
      </c>
      <c r="H44">
        <f>PPCL_Spot!S44</f>
        <v>28.363458958409559</v>
      </c>
      <c r="I44">
        <f>Bawana_NG!S44</f>
        <v>31</v>
      </c>
      <c r="J44">
        <f>Bawana_RLNG!S44</f>
        <v>0</v>
      </c>
      <c r="K44">
        <f>Bawana_Spot!S44</f>
        <v>14.518978687486811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67.52</v>
      </c>
      <c r="Z44" s="75">
        <f>IEX!Q44</f>
        <v>0</v>
      </c>
      <c r="AA44" s="117">
        <f>STOA!K44</f>
        <v>61.74</v>
      </c>
      <c r="AB44" s="117">
        <f>-STOA!Q44</f>
        <v>0</v>
      </c>
      <c r="AC44">
        <f t="shared" si="0"/>
        <v>1.9676300230365826</v>
      </c>
      <c r="AD44">
        <f t="shared" si="1"/>
        <v>221.62669077657506</v>
      </c>
      <c r="AE44">
        <f>'IDT-1'!E44</f>
        <v>0</v>
      </c>
      <c r="AF44" s="26"/>
      <c r="AG44">
        <f t="shared" si="2"/>
        <v>221.62669077657506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1.6618831537152579</v>
      </c>
      <c r="F45">
        <f>GT_Spot!S45</f>
        <v>0</v>
      </c>
      <c r="G45">
        <f>PPCL_NG!S45</f>
        <v>18.79</v>
      </c>
      <c r="H45">
        <f>PPCL_Spot!S45</f>
        <v>27.67</v>
      </c>
      <c r="I45">
        <f>Bawana_NG!S45</f>
        <v>31</v>
      </c>
      <c r="J45">
        <f>Bawana_RLNG!S45</f>
        <v>0</v>
      </c>
      <c r="K45">
        <f>Bawana_Spot!S45</f>
        <v>14.518978687486811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4.82</v>
      </c>
      <c r="Z45" s="75">
        <f>IEX!Q45</f>
        <v>0</v>
      </c>
      <c r="AA45" s="117">
        <f>STOA!K45</f>
        <v>193.88</v>
      </c>
      <c r="AB45" s="117">
        <f>-STOA!Q45</f>
        <v>0</v>
      </c>
      <c r="AC45">
        <f t="shared" si="0"/>
        <v>2.5725995842025782</v>
      </c>
      <c r="AD45">
        <f t="shared" si="1"/>
        <v>289.76826225699949</v>
      </c>
      <c r="AE45">
        <f>'IDT-1'!E45</f>
        <v>0</v>
      </c>
      <c r="AF45" s="26"/>
      <c r="AG45">
        <f t="shared" si="2"/>
        <v>289.76826225699949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1.6618831537152579</v>
      </c>
      <c r="F46">
        <f>GT_Spot!S46</f>
        <v>0</v>
      </c>
      <c r="G46">
        <f>PPCL_NG!S46</f>
        <v>18.79</v>
      </c>
      <c r="H46">
        <f>PPCL_Spot!S46</f>
        <v>28.363458958409559</v>
      </c>
      <c r="I46">
        <f>Bawana_NG!S46</f>
        <v>31</v>
      </c>
      <c r="J46">
        <f>Bawana_RLNG!S46</f>
        <v>0</v>
      </c>
      <c r="K46">
        <f>Bawana_Spot!S46</f>
        <v>14.518978687486811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4.82</v>
      </c>
      <c r="Z46" s="75">
        <f>IEX!Q46</f>
        <v>0</v>
      </c>
      <c r="AA46" s="117">
        <f>STOA!K46</f>
        <v>193.88</v>
      </c>
      <c r="AB46" s="117">
        <f>-STOA!Q46</f>
        <v>0</v>
      </c>
      <c r="AC46">
        <f t="shared" si="0"/>
        <v>2.5787020230365827</v>
      </c>
      <c r="AD46">
        <f t="shared" si="1"/>
        <v>290.45561877657508</v>
      </c>
      <c r="AE46">
        <f>'IDT-1'!E46</f>
        <v>0</v>
      </c>
      <c r="AF46" s="26"/>
      <c r="AG46">
        <f t="shared" si="2"/>
        <v>290.45561877657508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1.6618831537152579</v>
      </c>
      <c r="F47">
        <f>GT_Spot!S47</f>
        <v>0</v>
      </c>
      <c r="G47">
        <f>PPCL_NG!S47</f>
        <v>18.79</v>
      </c>
      <c r="H47">
        <f>PPCL_Spot!S47</f>
        <v>28.363458958409559</v>
      </c>
      <c r="I47">
        <f>Bawana_NG!S47</f>
        <v>31</v>
      </c>
      <c r="J47">
        <f>Bawana_RLNG!S47</f>
        <v>0</v>
      </c>
      <c r="K47">
        <f>Bawana_Spot!S47</f>
        <v>14.518978687486811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193.88</v>
      </c>
      <c r="AB47" s="117">
        <f>-STOA!Q47</f>
        <v>0</v>
      </c>
      <c r="AC47">
        <f t="shared" si="0"/>
        <v>2.8470204863134185</v>
      </c>
      <c r="AD47">
        <f t="shared" si="1"/>
        <v>250.36730031329822</v>
      </c>
      <c r="AE47">
        <f>'IDT-1'!E47</f>
        <v>0</v>
      </c>
      <c r="AF47" s="26"/>
      <c r="AG47">
        <f t="shared" si="2"/>
        <v>250.36730031329822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-35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1.9597128625842368</v>
      </c>
      <c r="F48">
        <f>GT_Spot!S48</f>
        <v>0</v>
      </c>
      <c r="G48">
        <f>PPCL_NG!S48</f>
        <v>18.79</v>
      </c>
      <c r="H48">
        <f>PPCL_Spot!S48</f>
        <v>28.02</v>
      </c>
      <c r="I48">
        <f>Bawana_NG!S48</f>
        <v>31</v>
      </c>
      <c r="J48">
        <f>Bawana_RLNG!S48</f>
        <v>0</v>
      </c>
      <c r="K48">
        <f>Bawana_Spot!S48</f>
        <v>14.518978687486811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9.64</v>
      </c>
      <c r="Z48" s="75">
        <f>IEX!Q48</f>
        <v>0</v>
      </c>
      <c r="AA48" s="117">
        <f>STOA!K48</f>
        <v>193.88</v>
      </c>
      <c r="AB48" s="117">
        <f>-STOA!Q48</f>
        <v>0</v>
      </c>
      <c r="AC48">
        <f t="shared" si="0"/>
        <v>2.6207164856406253</v>
      </c>
      <c r="AD48">
        <f t="shared" si="1"/>
        <v>295.18797506443042</v>
      </c>
      <c r="AE48">
        <f>'IDT-1'!E48</f>
        <v>0</v>
      </c>
      <c r="AF48" s="26"/>
      <c r="AG48">
        <f t="shared" si="2"/>
        <v>295.18797506443042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1.9597128625842368</v>
      </c>
      <c r="F49">
        <f>GT_Spot!S49</f>
        <v>0</v>
      </c>
      <c r="G49">
        <f>PPCL_NG!S49</f>
        <v>18.79</v>
      </c>
      <c r="H49">
        <f>PPCL_Spot!S49</f>
        <v>28.02</v>
      </c>
      <c r="I49">
        <f>Bawana_NG!S49</f>
        <v>31</v>
      </c>
      <c r="J49">
        <f>Bawana_RLNG!S49</f>
        <v>0</v>
      </c>
      <c r="K49">
        <f>Bawana_Spot!S49</f>
        <v>14.418985007390724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9.65</v>
      </c>
      <c r="Z49" s="75">
        <f>IEX!Q49</f>
        <v>0</v>
      </c>
      <c r="AA49" s="117">
        <f>STOA!K49</f>
        <v>193.88</v>
      </c>
      <c r="AB49" s="117">
        <f>-STOA!Q49</f>
        <v>0</v>
      </c>
      <c r="AC49">
        <f t="shared" si="0"/>
        <v>2.6199245412557799</v>
      </c>
      <c r="AD49">
        <f t="shared" si="1"/>
        <v>295.09877332871918</v>
      </c>
      <c r="AE49">
        <f>'IDT-1'!E49</f>
        <v>0</v>
      </c>
      <c r="AF49" s="26"/>
      <c r="AG49">
        <f t="shared" si="2"/>
        <v>295.09877332871918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1.899124924562462</v>
      </c>
      <c r="F50">
        <f>GT_Spot!S50</f>
        <v>0</v>
      </c>
      <c r="G50">
        <f>PPCL_NG!S50</f>
        <v>18.79</v>
      </c>
      <c r="H50">
        <f>PPCL_Spot!S50</f>
        <v>28.02</v>
      </c>
      <c r="I50">
        <f>Bawana_NG!S50</f>
        <v>31</v>
      </c>
      <c r="J50">
        <f>Bawana_RLNG!S50</f>
        <v>0</v>
      </c>
      <c r="K50">
        <f>Bawana_Spot!S50</f>
        <v>14.55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9.65</v>
      </c>
      <c r="Z50" s="75">
        <f>IEX!Q50</f>
        <v>0</v>
      </c>
      <c r="AA50" s="117">
        <f>STOA!K50</f>
        <v>193.88</v>
      </c>
      <c r="AB50" s="117">
        <f>-STOA!Q50</f>
        <v>0</v>
      </c>
      <c r="AC50">
        <f t="shared" si="0"/>
        <v>2.6205442993361494</v>
      </c>
      <c r="AD50">
        <f t="shared" si="1"/>
        <v>295.1685806252263</v>
      </c>
      <c r="AE50">
        <f>'IDT-1'!E50</f>
        <v>0</v>
      </c>
      <c r="AF50" s="26"/>
      <c r="AG50">
        <f t="shared" si="2"/>
        <v>295.1685806252263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1.899124924562462</v>
      </c>
      <c r="F51">
        <f>GT_Spot!S51</f>
        <v>0</v>
      </c>
      <c r="G51">
        <f>PPCL_NG!S51</f>
        <v>18.79</v>
      </c>
      <c r="H51">
        <f>PPCL_Spot!S51</f>
        <v>27.75</v>
      </c>
      <c r="I51">
        <f>Bawana_NG!S51</f>
        <v>31</v>
      </c>
      <c r="J51">
        <f>Bawana_RLNG!S51</f>
        <v>0</v>
      </c>
      <c r="K51">
        <f>Bawana_Spot!S51</f>
        <v>14.55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193.88</v>
      </c>
      <c r="AB51" s="117">
        <f>-STOA!Q51</f>
        <v>0</v>
      </c>
      <c r="AC51">
        <f t="shared" si="0"/>
        <v>2.53324829933615</v>
      </c>
      <c r="AD51">
        <f t="shared" si="1"/>
        <v>285.33587662522632</v>
      </c>
      <c r="AE51">
        <f>'IDT-1'!E51</f>
        <v>0</v>
      </c>
      <c r="AF51" s="26"/>
      <c r="AG51">
        <f t="shared" si="2"/>
        <v>285.33587662522632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1.899124924562462</v>
      </c>
      <c r="F52">
        <f>GT_Spot!S52</f>
        <v>0</v>
      </c>
      <c r="G52">
        <f>PPCL_NG!S52</f>
        <v>18.79</v>
      </c>
      <c r="H52">
        <f>PPCL_Spot!S52</f>
        <v>27.75</v>
      </c>
      <c r="I52">
        <f>Bawana_NG!S52</f>
        <v>31</v>
      </c>
      <c r="J52">
        <f>Bawana_RLNG!S52</f>
        <v>0</v>
      </c>
      <c r="K52">
        <f>Bawana_Spot!S52</f>
        <v>14.55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9.65</v>
      </c>
      <c r="Z52" s="75">
        <f>IEX!Q52</f>
        <v>0</v>
      </c>
      <c r="AA52" s="117">
        <f>STOA!K52</f>
        <v>193.88</v>
      </c>
      <c r="AB52" s="117">
        <f>-STOA!Q52</f>
        <v>0</v>
      </c>
      <c r="AC52">
        <f t="shared" si="0"/>
        <v>2.6181682993361499</v>
      </c>
      <c r="AD52">
        <f t="shared" si="1"/>
        <v>294.90095662522629</v>
      </c>
      <c r="AE52">
        <f>'IDT-1'!E52</f>
        <v>0</v>
      </c>
      <c r="AF52" s="26"/>
      <c r="AG52">
        <f t="shared" si="2"/>
        <v>294.90095662522629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1.899124924562462</v>
      </c>
      <c r="F53">
        <f>GT_Spot!S53</f>
        <v>0</v>
      </c>
      <c r="G53">
        <f>PPCL_NG!S53</f>
        <v>18.79</v>
      </c>
      <c r="H53">
        <f>PPCL_Spot!S53</f>
        <v>27.75</v>
      </c>
      <c r="I53">
        <f>Bawana_NG!S53</f>
        <v>31</v>
      </c>
      <c r="J53">
        <f>Bawana_RLNG!S53</f>
        <v>0</v>
      </c>
      <c r="K53">
        <f>Bawana_Spot!S53</f>
        <v>14.549999999999997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9.65</v>
      </c>
      <c r="Z53" s="75">
        <f>IEX!Q53</f>
        <v>0</v>
      </c>
      <c r="AA53" s="117">
        <f>STOA!K53</f>
        <v>193.88</v>
      </c>
      <c r="AB53" s="117">
        <f>-STOA!Q53</f>
        <v>0</v>
      </c>
      <c r="AC53">
        <f t="shared" si="0"/>
        <v>2.6181682993361499</v>
      </c>
      <c r="AD53">
        <f t="shared" si="1"/>
        <v>294.90095662522629</v>
      </c>
      <c r="AE53">
        <f>'IDT-1'!E53</f>
        <v>0</v>
      </c>
      <c r="AF53" s="26"/>
      <c r="AG53">
        <f t="shared" si="2"/>
        <v>294.90095662522629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1.899124924562462</v>
      </c>
      <c r="F54">
        <f>GT_Spot!S54</f>
        <v>0</v>
      </c>
      <c r="G54">
        <f>PPCL_NG!S54</f>
        <v>18.79</v>
      </c>
      <c r="H54">
        <f>PPCL_Spot!S54</f>
        <v>27.75</v>
      </c>
      <c r="I54">
        <f>Bawana_NG!S54</f>
        <v>31</v>
      </c>
      <c r="J54">
        <f>Bawana_RLNG!S54</f>
        <v>0</v>
      </c>
      <c r="K54">
        <f>Bawana_Spot!S54</f>
        <v>14.549999999999997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9.65</v>
      </c>
      <c r="Z54" s="75">
        <f>IEX!Q54</f>
        <v>0</v>
      </c>
      <c r="AA54" s="117">
        <f>STOA!K54</f>
        <v>198.70999999999998</v>
      </c>
      <c r="AB54" s="117">
        <f>-STOA!Q54</f>
        <v>0</v>
      </c>
      <c r="AC54">
        <f t="shared" si="0"/>
        <v>2.6606722993361496</v>
      </c>
      <c r="AD54">
        <f t="shared" si="1"/>
        <v>299.68845262522626</v>
      </c>
      <c r="AE54">
        <f>'IDT-1'!E54</f>
        <v>0</v>
      </c>
      <c r="AF54" s="26"/>
      <c r="AG54">
        <f t="shared" si="2"/>
        <v>299.68845262522626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1.899124924562462</v>
      </c>
      <c r="F55">
        <f>GT_Spot!S55</f>
        <v>0</v>
      </c>
      <c r="G55">
        <f>PPCL_NG!S55</f>
        <v>18.79</v>
      </c>
      <c r="H55">
        <f>PPCL_Spot!S55</f>
        <v>27.75</v>
      </c>
      <c r="I55">
        <f>Bawana_NG!S55</f>
        <v>31</v>
      </c>
      <c r="J55">
        <f>Bawana_RLNG!S55</f>
        <v>0</v>
      </c>
      <c r="K55">
        <f>Bawana_Spot!S55</f>
        <v>14.33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198.70999999999998</v>
      </c>
      <c r="AB55" s="117">
        <f>-STOA!Q55</f>
        <v>0</v>
      </c>
      <c r="AC55">
        <f t="shared" si="0"/>
        <v>2.5738162993361495</v>
      </c>
      <c r="AD55">
        <f t="shared" si="1"/>
        <v>289.90530862522627</v>
      </c>
      <c r="AE55">
        <f>'IDT-1'!E55</f>
        <v>0</v>
      </c>
      <c r="AF55" s="26"/>
      <c r="AG55">
        <f t="shared" si="2"/>
        <v>289.90530862522627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1.899124924562462</v>
      </c>
      <c r="F56">
        <f>GT_Spot!S56</f>
        <v>0</v>
      </c>
      <c r="G56">
        <f>PPCL_NG!S56</f>
        <v>18.79</v>
      </c>
      <c r="H56">
        <f>PPCL_Spot!S56</f>
        <v>27.75</v>
      </c>
      <c r="I56">
        <f>Bawana_NG!S56</f>
        <v>31</v>
      </c>
      <c r="J56">
        <f>Bawana_RLNG!S56</f>
        <v>0</v>
      </c>
      <c r="K56">
        <f>Bawana_Spot!S56</f>
        <v>14.549999999999997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9.65</v>
      </c>
      <c r="Z56" s="75">
        <f>IEX!Q56</f>
        <v>0</v>
      </c>
      <c r="AA56" s="117">
        <f>STOA!K56</f>
        <v>198.70999999999998</v>
      </c>
      <c r="AB56" s="117">
        <f>-STOA!Q56</f>
        <v>0</v>
      </c>
      <c r="AC56">
        <f t="shared" si="0"/>
        <v>2.6606722993361496</v>
      </c>
      <c r="AD56">
        <f t="shared" si="1"/>
        <v>299.68845262522626</v>
      </c>
      <c r="AE56">
        <f>'IDT-1'!E56</f>
        <v>0</v>
      </c>
      <c r="AF56" s="26"/>
      <c r="AG56">
        <f t="shared" si="2"/>
        <v>299.68845262522626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1.899124924562462</v>
      </c>
      <c r="F57">
        <f>GT_Spot!S57</f>
        <v>0</v>
      </c>
      <c r="G57">
        <f>PPCL_NG!S57</f>
        <v>18.79</v>
      </c>
      <c r="H57">
        <f>PPCL_Spot!S57</f>
        <v>27.75</v>
      </c>
      <c r="I57">
        <f>Bawana_NG!S57</f>
        <v>31</v>
      </c>
      <c r="J57">
        <f>Bawana_RLNG!S57</f>
        <v>0</v>
      </c>
      <c r="K57">
        <f>Bawana_Spot!S57</f>
        <v>14.549999999999997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9.65</v>
      </c>
      <c r="Z57" s="75">
        <f>IEX!Q57</f>
        <v>0</v>
      </c>
      <c r="AA57" s="117">
        <f>STOA!K57</f>
        <v>198.70999999999998</v>
      </c>
      <c r="AB57" s="117">
        <f>-STOA!Q57</f>
        <v>0</v>
      </c>
      <c r="AC57">
        <f t="shared" si="0"/>
        <v>2.6606722993361496</v>
      </c>
      <c r="AD57">
        <f t="shared" si="1"/>
        <v>299.68845262522626</v>
      </c>
      <c r="AE57">
        <f>'IDT-1'!E57</f>
        <v>0</v>
      </c>
      <c r="AF57" s="26"/>
      <c r="AG57">
        <f t="shared" si="2"/>
        <v>299.68845262522626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1.899124924562462</v>
      </c>
      <c r="F58">
        <f>GT_Spot!S58</f>
        <v>0</v>
      </c>
      <c r="G58">
        <f>PPCL_NG!S58</f>
        <v>18.79</v>
      </c>
      <c r="H58">
        <f>PPCL_Spot!S58</f>
        <v>27.75</v>
      </c>
      <c r="I58">
        <f>Bawana_NG!S58</f>
        <v>31</v>
      </c>
      <c r="J58">
        <f>Bawana_RLNG!S58</f>
        <v>0</v>
      </c>
      <c r="K58">
        <f>Bawana_Spot!S58</f>
        <v>14.549999999999997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9.65</v>
      </c>
      <c r="Z58" s="75">
        <f>IEX!Q58</f>
        <v>0</v>
      </c>
      <c r="AA58" s="117">
        <f>STOA!K58</f>
        <v>198.70999999999998</v>
      </c>
      <c r="AB58" s="117">
        <f>-STOA!Q58</f>
        <v>0</v>
      </c>
      <c r="AC58">
        <f t="shared" si="0"/>
        <v>2.6606722993361496</v>
      </c>
      <c r="AD58">
        <f t="shared" si="1"/>
        <v>299.68845262522626</v>
      </c>
      <c r="AE58">
        <f>'IDT-1'!E58</f>
        <v>0</v>
      </c>
      <c r="AF58" s="26"/>
      <c r="AG58">
        <f t="shared" si="2"/>
        <v>299.68845262522626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1.899124924562462</v>
      </c>
      <c r="F59">
        <f>GT_Spot!S59</f>
        <v>0</v>
      </c>
      <c r="G59">
        <f>PPCL_NG!S59</f>
        <v>18.79</v>
      </c>
      <c r="H59">
        <f>PPCL_Spot!S59</f>
        <v>27.05</v>
      </c>
      <c r="I59">
        <f>Bawana_NG!S59</f>
        <v>31</v>
      </c>
      <c r="J59">
        <f>Bawana_RLNG!S59</f>
        <v>0</v>
      </c>
      <c r="K59">
        <f>Bawana_Spot!S59</f>
        <v>14.55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198.70999999999998</v>
      </c>
      <c r="AB59" s="117">
        <f>-STOA!Q59</f>
        <v>0</v>
      </c>
      <c r="AC59">
        <f t="shared" si="0"/>
        <v>2.7915454873910326</v>
      </c>
      <c r="AD59">
        <f t="shared" si="1"/>
        <v>264.20757943717143</v>
      </c>
      <c r="AE59">
        <f>'IDT-1'!E59</f>
        <v>0</v>
      </c>
      <c r="AF59" s="26"/>
      <c r="AG59">
        <f t="shared" si="2"/>
        <v>264.20757943717143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1.8468614045991298</v>
      </c>
      <c r="F60">
        <f>GT_Spot!S60</f>
        <v>0</v>
      </c>
      <c r="G60">
        <f>PPCL_NG!S60</f>
        <v>18.79</v>
      </c>
      <c r="H60">
        <f>PPCL_Spot!S60</f>
        <v>27.05</v>
      </c>
      <c r="I60">
        <f>Bawana_NG!S60</f>
        <v>31</v>
      </c>
      <c r="J60">
        <f>Bawana_RLNG!S60</f>
        <v>0</v>
      </c>
      <c r="K60">
        <f>Bawana_Spot!S60</f>
        <v>14.55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9.65</v>
      </c>
      <c r="Z60" s="75">
        <f>IEX!Q60</f>
        <v>0</v>
      </c>
      <c r="AA60" s="117">
        <f>STOA!K60</f>
        <v>198.70999999999998</v>
      </c>
      <c r="AB60" s="117">
        <f>-STOA!Q60</f>
        <v>0</v>
      </c>
      <c r="AC60">
        <f t="shared" si="0"/>
        <v>2.6540523803604725</v>
      </c>
      <c r="AD60">
        <f t="shared" si="1"/>
        <v>298.94280902423861</v>
      </c>
      <c r="AE60">
        <f>'IDT-1'!E60</f>
        <v>0</v>
      </c>
      <c r="AF60" s="26"/>
      <c r="AG60">
        <f t="shared" si="2"/>
        <v>298.94280902423861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1.8468614045991298</v>
      </c>
      <c r="F61">
        <f>GT_Spot!S61</f>
        <v>0</v>
      </c>
      <c r="G61">
        <f>PPCL_NG!S61</f>
        <v>18.79</v>
      </c>
      <c r="H61">
        <f>PPCL_Spot!S61</f>
        <v>27.05</v>
      </c>
      <c r="I61">
        <f>Bawana_NG!S61</f>
        <v>31</v>
      </c>
      <c r="J61">
        <f>Bawana_RLNG!S61</f>
        <v>0</v>
      </c>
      <c r="K61">
        <f>Bawana_Spot!S61</f>
        <v>14.42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9.65</v>
      </c>
      <c r="Z61" s="75">
        <f>IEX!Q61</f>
        <v>0</v>
      </c>
      <c r="AA61" s="117">
        <f>STOA!K61</f>
        <v>198.70999999999998</v>
      </c>
      <c r="AB61" s="117">
        <f>-STOA!Q61</f>
        <v>0</v>
      </c>
      <c r="AC61">
        <f t="shared" si="0"/>
        <v>2.6529083803604725</v>
      </c>
      <c r="AD61">
        <f t="shared" si="1"/>
        <v>298.81395302423863</v>
      </c>
      <c r="AE61">
        <f>'IDT-1'!E61</f>
        <v>0</v>
      </c>
      <c r="AF61" s="26"/>
      <c r="AG61">
        <f t="shared" si="2"/>
        <v>298.81395302423863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1.8468614045991298</v>
      </c>
      <c r="F62">
        <f>GT_Spot!S62</f>
        <v>0</v>
      </c>
      <c r="G62">
        <f>PPCL_NG!S62</f>
        <v>18.79</v>
      </c>
      <c r="H62">
        <f>PPCL_Spot!S62</f>
        <v>27.05</v>
      </c>
      <c r="I62">
        <f>Bawana_NG!S62</f>
        <v>31</v>
      </c>
      <c r="J62">
        <f>Bawana_RLNG!S62</f>
        <v>0</v>
      </c>
      <c r="K62">
        <f>Bawana_Spot!S62</f>
        <v>14.55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9.65</v>
      </c>
      <c r="Z62" s="75">
        <f>IEX!Q62</f>
        <v>0</v>
      </c>
      <c r="AA62" s="117">
        <f>STOA!K62</f>
        <v>198.70999999999998</v>
      </c>
      <c r="AB62" s="117">
        <f>-STOA!Q62</f>
        <v>0</v>
      </c>
      <c r="AC62">
        <f t="shared" si="0"/>
        <v>2.6540523803604725</v>
      </c>
      <c r="AD62">
        <f t="shared" si="1"/>
        <v>298.94280902423861</v>
      </c>
      <c r="AE62">
        <f>'IDT-1'!E62</f>
        <v>0</v>
      </c>
      <c r="AF62" s="26"/>
      <c r="AG62">
        <f t="shared" si="2"/>
        <v>298.94280902423861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1.8468614045991298</v>
      </c>
      <c r="F63">
        <f>GT_Spot!S63</f>
        <v>0</v>
      </c>
      <c r="G63">
        <f>PPCL_NG!S63</f>
        <v>18.79</v>
      </c>
      <c r="H63">
        <f>PPCL_Spot!S63</f>
        <v>27.05</v>
      </c>
      <c r="I63">
        <f>Bawana_NG!S63</f>
        <v>31</v>
      </c>
      <c r="J63">
        <f>Bawana_RLNG!S63</f>
        <v>0</v>
      </c>
      <c r="K63">
        <f>Bawana_Spot!S63</f>
        <v>11.999999999999998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198.70999999999998</v>
      </c>
      <c r="AB63" s="117">
        <f>-STOA!Q63</f>
        <v>0</v>
      </c>
      <c r="AC63">
        <f t="shared" si="0"/>
        <v>2.8130362060263323</v>
      </c>
      <c r="AD63">
        <f t="shared" si="1"/>
        <v>256.58382519857281</v>
      </c>
      <c r="AE63">
        <f>'IDT-1'!E63</f>
        <v>0</v>
      </c>
      <c r="AF63" s="26"/>
      <c r="AG63">
        <f t="shared" si="2"/>
        <v>256.58382519857281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1.8468614045991298</v>
      </c>
      <c r="F64">
        <f>GT_Spot!S64</f>
        <v>0</v>
      </c>
      <c r="G64">
        <f>PPCL_NG!S64</f>
        <v>18.79</v>
      </c>
      <c r="H64">
        <f>PPCL_Spot!S64</f>
        <v>27.05</v>
      </c>
      <c r="I64">
        <f>Bawana_NG!S64</f>
        <v>31</v>
      </c>
      <c r="J64">
        <f>Bawana_RLNG!S64</f>
        <v>0</v>
      </c>
      <c r="K64">
        <f>Bawana_Spot!S64</f>
        <v>11.999999999999998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9.65</v>
      </c>
      <c r="Z64" s="75">
        <f>IEX!Q64</f>
        <v>0</v>
      </c>
      <c r="AA64" s="117">
        <f>STOA!K64</f>
        <v>198.70999999999998</v>
      </c>
      <c r="AB64" s="117">
        <f>-STOA!Q64</f>
        <v>0</v>
      </c>
      <c r="AC64">
        <f t="shared" si="0"/>
        <v>2.6316123803604721</v>
      </c>
      <c r="AD64">
        <f t="shared" si="1"/>
        <v>296.41524902423862</v>
      </c>
      <c r="AE64">
        <f>'IDT-1'!E64</f>
        <v>0</v>
      </c>
      <c r="AF64" s="26"/>
      <c r="AG64">
        <f t="shared" si="2"/>
        <v>296.41524902423862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1.908864696734059</v>
      </c>
      <c r="F65">
        <f>GT_Spot!S65</f>
        <v>0</v>
      </c>
      <c r="G65">
        <f>PPCL_NG!S65</f>
        <v>18.79</v>
      </c>
      <c r="H65">
        <f>PPCL_Spot!S65</f>
        <v>27.42</v>
      </c>
      <c r="I65">
        <f>Bawana_NG!S65</f>
        <v>31</v>
      </c>
      <c r="J65">
        <f>Bawana_RLNG!S65</f>
        <v>0</v>
      </c>
      <c r="K65">
        <f>Bawana_Spot!S65</f>
        <v>11.999999999999998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9.16</v>
      </c>
      <c r="Z65" s="75">
        <f>IEX!Q65</f>
        <v>0</v>
      </c>
      <c r="AA65" s="117">
        <f>STOA!K65</f>
        <v>198.70999999999998</v>
      </c>
      <c r="AB65" s="117">
        <f>-STOA!Q65</f>
        <v>0</v>
      </c>
      <c r="AC65">
        <f t="shared" si="0"/>
        <v>2.6694700093312598</v>
      </c>
      <c r="AD65">
        <f t="shared" si="1"/>
        <v>300.67939468740281</v>
      </c>
      <c r="AE65">
        <f>'IDT-1'!E65</f>
        <v>0</v>
      </c>
      <c r="AF65" s="26"/>
      <c r="AG65">
        <f t="shared" si="2"/>
        <v>300.67939468740281</v>
      </c>
      <c r="AI65" s="75">
        <f>PXIL!K65</f>
        <v>0</v>
      </c>
      <c r="AJ65" s="75">
        <f>PXIL!Q65</f>
        <v>0</v>
      </c>
      <c r="AK65" s="75">
        <f>RTM_IEX!K65</f>
        <v>4.3600000000000003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1.3869941303676239</v>
      </c>
      <c r="F66">
        <f>GT_Spot!S66</f>
        <v>0</v>
      </c>
      <c r="G66">
        <f>PPCL_NG!S66</f>
        <v>18.79</v>
      </c>
      <c r="H66">
        <f>PPCL_Spot!S66</f>
        <v>22.872932427234264</v>
      </c>
      <c r="I66">
        <f>Bawana_NG!S66</f>
        <v>31</v>
      </c>
      <c r="J66">
        <f>Bawana_RLNG!S66</f>
        <v>0</v>
      </c>
      <c r="K66">
        <f>Bawana_Spot!S66</f>
        <v>11.999999999999998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9.1</v>
      </c>
      <c r="Z66" s="75">
        <f>IEX!Q66</f>
        <v>0</v>
      </c>
      <c r="AA66" s="117">
        <f>STOA!K66</f>
        <v>179.41</v>
      </c>
      <c r="AB66" s="117">
        <f>-STOA!Q66</f>
        <v>0</v>
      </c>
      <c r="AC66">
        <f t="shared" si="0"/>
        <v>2.4536153537068972</v>
      </c>
      <c r="AD66">
        <f t="shared" si="1"/>
        <v>276.36631120389501</v>
      </c>
      <c r="AE66">
        <f>'IDT-1'!E66</f>
        <v>0</v>
      </c>
      <c r="AF66" s="26"/>
      <c r="AG66">
        <f t="shared" si="2"/>
        <v>276.36631120389501</v>
      </c>
      <c r="AI66" s="75">
        <f>PXIL!K66</f>
        <v>0</v>
      </c>
      <c r="AJ66" s="75">
        <f>PXIL!Q66</f>
        <v>0</v>
      </c>
      <c r="AK66" s="75">
        <f>RTM_IEX!K66</f>
        <v>4.26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1.908864696734059</v>
      </c>
      <c r="F67">
        <f>GT_Spot!S67</f>
        <v>0</v>
      </c>
      <c r="G67">
        <f>PPCL_NG!S67</f>
        <v>18.79</v>
      </c>
      <c r="H67">
        <f>PPCL_Spot!S67</f>
        <v>27.42</v>
      </c>
      <c r="I67">
        <f>Bawana_NG!S67</f>
        <v>31</v>
      </c>
      <c r="J67">
        <f>Bawana_RLNG!S67</f>
        <v>0</v>
      </c>
      <c r="K67">
        <f>Bawana_Spot!S67</f>
        <v>12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179.41</v>
      </c>
      <c r="AB67" s="117">
        <f>-STOA!Q67</f>
        <v>0</v>
      </c>
      <c r="AC67">
        <f t="shared" si="0"/>
        <v>2.425044646942236</v>
      </c>
      <c r="AD67">
        <f t="shared" si="1"/>
        <v>263.10382004979181</v>
      </c>
      <c r="AE67">
        <f>'IDT-1'!E67</f>
        <v>0</v>
      </c>
      <c r="AF67" s="26"/>
      <c r="AG67">
        <f t="shared" si="2"/>
        <v>263.10382004979181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1.908864696734059</v>
      </c>
      <c r="F68">
        <f>GT_Spot!S68</f>
        <v>0</v>
      </c>
      <c r="G68">
        <f>PPCL_NG!S68</f>
        <v>18.79</v>
      </c>
      <c r="H68">
        <f>PPCL_Spot!S68</f>
        <v>27.42</v>
      </c>
      <c r="I68">
        <f>Bawana_NG!S68</f>
        <v>31</v>
      </c>
      <c r="J68">
        <f>Bawana_RLNG!S68</f>
        <v>0</v>
      </c>
      <c r="K68">
        <f>Bawana_Spot!S68</f>
        <v>11.999999999999998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24.54</v>
      </c>
      <c r="Z68" s="75">
        <f>IEX!Q68</f>
        <v>0</v>
      </c>
      <c r="AA68" s="117">
        <f>STOA!K68</f>
        <v>179.41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2.6634860093312596</v>
      </c>
      <c r="AD68">
        <f t="shared" ref="AD68:AD98" si="4">SUM(B68:AB68,AI68:AR68)-AC68</f>
        <v>300.00537868740281</v>
      </c>
      <c r="AE68">
        <f>'IDT-1'!E68</f>
        <v>0</v>
      </c>
      <c r="AF68" s="26"/>
      <c r="AG68">
        <f t="shared" ref="AG68:AG98" si="5">SUM(AD68:AF68)</f>
        <v>300.00537868740281</v>
      </c>
      <c r="AI68" s="75">
        <f>PXIL!K68</f>
        <v>0</v>
      </c>
      <c r="AJ68" s="75">
        <f>PXIL!Q68</f>
        <v>0</v>
      </c>
      <c r="AK68" s="75">
        <f>RTM_IEX!K68</f>
        <v>7.6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1.908864696734059</v>
      </c>
      <c r="F69">
        <f>GT_Spot!S69</f>
        <v>0</v>
      </c>
      <c r="G69">
        <f>PPCL_NG!S69</f>
        <v>18.79</v>
      </c>
      <c r="H69">
        <f>PPCL_Spot!S69</f>
        <v>27.42</v>
      </c>
      <c r="I69">
        <f>Bawana_NG!S69</f>
        <v>31</v>
      </c>
      <c r="J69">
        <f>Bawana_RLNG!S69</f>
        <v>0</v>
      </c>
      <c r="K69">
        <f>Bawana_Spot!S69</f>
        <v>12.000858799112573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25.85</v>
      </c>
      <c r="Z69" s="75">
        <f>IEX!Q69</f>
        <v>0</v>
      </c>
      <c r="AA69" s="117">
        <f>STOA!K69</f>
        <v>179.41</v>
      </c>
      <c r="AB69" s="117">
        <f>-STOA!Q69</f>
        <v>0</v>
      </c>
      <c r="AC69">
        <f t="shared" si="3"/>
        <v>2.6506455667634508</v>
      </c>
      <c r="AD69">
        <f t="shared" si="4"/>
        <v>298.55907792908317</v>
      </c>
      <c r="AE69">
        <f>'IDT-1'!E69</f>
        <v>0</v>
      </c>
      <c r="AF69" s="26"/>
      <c r="AG69">
        <f t="shared" si="5"/>
        <v>298.55907792908317</v>
      </c>
      <c r="AI69" s="75">
        <f>PXIL!K69</f>
        <v>0</v>
      </c>
      <c r="AJ69" s="75">
        <f>PXIL!Q69</f>
        <v>0</v>
      </c>
      <c r="AK69" s="75">
        <f>RTM_IEX!K69</f>
        <v>4.83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1.908864696734059</v>
      </c>
      <c r="F70">
        <f>GT_Spot!S70</f>
        <v>0</v>
      </c>
      <c r="G70">
        <f>PPCL_NG!S70</f>
        <v>18.79</v>
      </c>
      <c r="H70">
        <f>PPCL_Spot!S70</f>
        <v>27.42</v>
      </c>
      <c r="I70">
        <f>Bawana_NG!S70</f>
        <v>31</v>
      </c>
      <c r="J70">
        <f>Bawana_RLNG!S70</f>
        <v>0</v>
      </c>
      <c r="K70">
        <f>Bawana_Spot!S70</f>
        <v>12.000858799112573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34.31</v>
      </c>
      <c r="Z70" s="75">
        <f>IEX!Q70</f>
        <v>0</v>
      </c>
      <c r="AA70" s="117">
        <f>STOA!K70</f>
        <v>160.12</v>
      </c>
      <c r="AB70" s="117">
        <f>-STOA!Q70</f>
        <v>0</v>
      </c>
      <c r="AC70">
        <f t="shared" si="3"/>
        <v>2.5377415667634504</v>
      </c>
      <c r="AD70">
        <f t="shared" si="4"/>
        <v>285.8419819290832</v>
      </c>
      <c r="AE70">
        <f>'IDT-1'!E70</f>
        <v>0</v>
      </c>
      <c r="AF70" s="26"/>
      <c r="AG70">
        <f t="shared" si="5"/>
        <v>285.8419819290832</v>
      </c>
      <c r="AI70" s="75">
        <f>PXIL!K70</f>
        <v>0</v>
      </c>
      <c r="AJ70" s="75">
        <f>PXIL!Q70</f>
        <v>0</v>
      </c>
      <c r="AK70" s="75">
        <f>RTM_IEX!K70</f>
        <v>2.83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1.908864696734059</v>
      </c>
      <c r="F71">
        <f>GT_Spot!S71</f>
        <v>0</v>
      </c>
      <c r="G71">
        <f>PPCL_NG!S71</f>
        <v>18.79</v>
      </c>
      <c r="H71">
        <f>PPCL_Spot!S71</f>
        <v>27.42</v>
      </c>
      <c r="I71">
        <f>Bawana_NG!S71</f>
        <v>31</v>
      </c>
      <c r="J71">
        <f>Bawana_RLNG!S71</f>
        <v>0</v>
      </c>
      <c r="K71">
        <f>Bawana_Spot!S71</f>
        <v>11.999999999999998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22.66</v>
      </c>
      <c r="Z71" s="75">
        <f>IEX!Q71</f>
        <v>0</v>
      </c>
      <c r="AA71" s="117">
        <f>STOA!K71</f>
        <v>160.12</v>
      </c>
      <c r="AB71" s="117">
        <f>-STOA!Q71</f>
        <v>0</v>
      </c>
      <c r="AC71">
        <f t="shared" si="3"/>
        <v>2.4318700093312597</v>
      </c>
      <c r="AD71">
        <f t="shared" si="4"/>
        <v>273.91699468740279</v>
      </c>
      <c r="AE71">
        <f>'IDT-1'!E71</f>
        <v>0</v>
      </c>
      <c r="AF71" s="26"/>
      <c r="AG71">
        <f t="shared" si="5"/>
        <v>273.91699468740279</v>
      </c>
      <c r="AI71" s="75">
        <f>PXIL!K71</f>
        <v>0</v>
      </c>
      <c r="AJ71" s="75">
        <f>PXIL!Q71</f>
        <v>0</v>
      </c>
      <c r="AK71" s="75">
        <f>RTM_IEX!K71</f>
        <v>2.4500000000000002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1.908864696734059</v>
      </c>
      <c r="F72">
        <f>GT_Spot!S72</f>
        <v>0</v>
      </c>
      <c r="G72">
        <f>PPCL_NG!S72</f>
        <v>18.79</v>
      </c>
      <c r="H72">
        <f>PPCL_Spot!S72</f>
        <v>27.42</v>
      </c>
      <c r="I72">
        <f>Bawana_NG!S72</f>
        <v>31</v>
      </c>
      <c r="J72">
        <f>Bawana_RLNG!S72</f>
        <v>0</v>
      </c>
      <c r="K72">
        <f>Bawana_Spot!S72</f>
        <v>11.999999999999998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140.83000000000001</v>
      </c>
      <c r="AB72" s="117">
        <f>-STOA!Q72</f>
        <v>0</v>
      </c>
      <c r="AC72">
        <f t="shared" si="3"/>
        <v>2.0569020093312598</v>
      </c>
      <c r="AD72">
        <f t="shared" si="4"/>
        <v>231.6819626874028</v>
      </c>
      <c r="AE72">
        <f>'IDT-1'!E72</f>
        <v>0</v>
      </c>
      <c r="AF72" s="26"/>
      <c r="AG72">
        <f t="shared" si="5"/>
        <v>231.6819626874028</v>
      </c>
      <c r="AI72" s="75">
        <f>PXIL!K72</f>
        <v>0</v>
      </c>
      <c r="AJ72" s="75">
        <f>PXIL!Q72</f>
        <v>0</v>
      </c>
      <c r="AK72" s="75">
        <f>RTM_IEX!K72</f>
        <v>1.79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1.908864696734059</v>
      </c>
      <c r="F73">
        <f>GT_Spot!S73</f>
        <v>0</v>
      </c>
      <c r="G73">
        <f>PPCL_NG!S73</f>
        <v>18.79</v>
      </c>
      <c r="H73">
        <f>PPCL_Spot!S73</f>
        <v>44.264325086527371</v>
      </c>
      <c r="I73">
        <f>Bawana_NG!S73</f>
        <v>31</v>
      </c>
      <c r="J73">
        <f>Bawana_RLNG!S73</f>
        <v>0</v>
      </c>
      <c r="K73">
        <f>Bawana_Spot!S73</f>
        <v>30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87.4</v>
      </c>
      <c r="Z73" s="75">
        <f>IEX!Q73</f>
        <v>0</v>
      </c>
      <c r="AA73" s="117">
        <f>STOA!K73</f>
        <v>18.330000000000002</v>
      </c>
      <c r="AB73" s="117">
        <f>-STOA!Q73</f>
        <v>0</v>
      </c>
      <c r="AC73">
        <f t="shared" si="3"/>
        <v>2.1471400700927008</v>
      </c>
      <c r="AD73">
        <f t="shared" si="4"/>
        <v>241.84604971316875</v>
      </c>
      <c r="AE73">
        <f>'IDT-1'!E73</f>
        <v>0</v>
      </c>
      <c r="AF73" s="26"/>
      <c r="AG73">
        <f t="shared" si="5"/>
        <v>241.84604971316875</v>
      </c>
      <c r="AI73" s="75">
        <f>PXIL!K73</f>
        <v>0</v>
      </c>
      <c r="AJ73" s="75">
        <f>PXIL!Q73</f>
        <v>0</v>
      </c>
      <c r="AK73" s="75">
        <f>RTM_IEX!K73</f>
        <v>12.3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1.9706521739130434</v>
      </c>
      <c r="F74">
        <f>GT_Spot!S74</f>
        <v>0</v>
      </c>
      <c r="G74">
        <f>PPCL_NG!S74</f>
        <v>18.79</v>
      </c>
      <c r="H74">
        <f>PPCL_Spot!S74</f>
        <v>42.69</v>
      </c>
      <c r="I74">
        <f>Bawana_NG!S74</f>
        <v>31</v>
      </c>
      <c r="J74">
        <f>Bawana_RLNG!S74</f>
        <v>0</v>
      </c>
      <c r="K74">
        <f>Bawana_Spot!S74</f>
        <v>29.999999999999996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74.11</v>
      </c>
      <c r="Z74" s="75">
        <f>IEX!Q74</f>
        <v>0</v>
      </c>
      <c r="AA74" s="117">
        <f>STOA!K74</f>
        <v>13.51</v>
      </c>
      <c r="AB74" s="117">
        <f>-STOA!Q74</f>
        <v>0</v>
      </c>
      <c r="AC74">
        <f t="shared" si="3"/>
        <v>1.9683017391304347</v>
      </c>
      <c r="AD74">
        <f t="shared" si="4"/>
        <v>221.7023504347826</v>
      </c>
      <c r="AE74">
        <f>'IDT-1'!E74</f>
        <v>0</v>
      </c>
      <c r="AF74" s="26"/>
      <c r="AG74">
        <f t="shared" si="5"/>
        <v>221.7023504347826</v>
      </c>
      <c r="AI74" s="75">
        <f>PXIL!K74</f>
        <v>0</v>
      </c>
      <c r="AJ74" s="75">
        <f>PXIL!Q74</f>
        <v>0</v>
      </c>
      <c r="AK74" s="75">
        <f>RTM_IEX!K74</f>
        <v>11.6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1.9884057971014495</v>
      </c>
      <c r="F75">
        <f>GT_Spot!S75</f>
        <v>0</v>
      </c>
      <c r="G75">
        <f>PPCL_NG!S75</f>
        <v>18.79</v>
      </c>
      <c r="H75">
        <f>PPCL_Spot!S75</f>
        <v>45</v>
      </c>
      <c r="I75">
        <f>Bawana_NG!S75</f>
        <v>31</v>
      </c>
      <c r="J75">
        <f>Bawana_RLNG!S75</f>
        <v>0</v>
      </c>
      <c r="K75">
        <f>Bawana_Spot!S75</f>
        <v>29.999999999999996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64.45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1.8779939710144931</v>
      </c>
      <c r="AD75">
        <f t="shared" si="4"/>
        <v>211.53041182608698</v>
      </c>
      <c r="AE75">
        <f>'IDT-1'!E75</f>
        <v>0</v>
      </c>
      <c r="AF75" s="26"/>
      <c r="AG75">
        <f t="shared" si="5"/>
        <v>211.53041182608698</v>
      </c>
      <c r="AI75" s="75">
        <f>PXIL!K75</f>
        <v>0</v>
      </c>
      <c r="AJ75" s="75">
        <f>PXIL!Q75</f>
        <v>0</v>
      </c>
      <c r="AK75" s="75">
        <f>RTM_IEX!K75</f>
        <v>22.18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1.9884057971014495</v>
      </c>
      <c r="F76">
        <f>GT_Spot!S76</f>
        <v>0</v>
      </c>
      <c r="G76">
        <f>PPCL_NG!S76</f>
        <v>18.79</v>
      </c>
      <c r="H76">
        <f>PPCL_Spot!S76</f>
        <v>45</v>
      </c>
      <c r="I76">
        <f>Bawana_NG!S76</f>
        <v>31</v>
      </c>
      <c r="J76">
        <f>Bawana_RLNG!S76</f>
        <v>0</v>
      </c>
      <c r="K76">
        <f>Bawana_Spot!S76</f>
        <v>29.999999999999993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37.99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1.6085379710144929</v>
      </c>
      <c r="AD76">
        <f t="shared" si="4"/>
        <v>181.17986782608696</v>
      </c>
      <c r="AE76">
        <f>'IDT-1'!E76</f>
        <v>0</v>
      </c>
      <c r="AF76" s="26"/>
      <c r="AG76">
        <f t="shared" si="5"/>
        <v>181.17986782608696</v>
      </c>
      <c r="AI76" s="75">
        <f>PXIL!K76</f>
        <v>0</v>
      </c>
      <c r="AJ76" s="75">
        <f>PXIL!Q76</f>
        <v>0</v>
      </c>
      <c r="AK76" s="75">
        <f>RTM_IEX!K76</f>
        <v>18.02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1.9884057971014495</v>
      </c>
      <c r="F77">
        <f>GT_Spot!S77</f>
        <v>0</v>
      </c>
      <c r="G77">
        <f>PPCL_NG!S77</f>
        <v>18.79</v>
      </c>
      <c r="H77">
        <f>PPCL_Spot!S77</f>
        <v>45</v>
      </c>
      <c r="I77">
        <f>Bawana_NG!S77</f>
        <v>31</v>
      </c>
      <c r="J77">
        <f>Bawana_RLNG!S77</f>
        <v>0</v>
      </c>
      <c r="K77">
        <f>Bawana_Spot!S77</f>
        <v>59.999999999999993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18.07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1.6124099710144928</v>
      </c>
      <c r="AD77">
        <f t="shared" si="4"/>
        <v>181.61599582608693</v>
      </c>
      <c r="AE77">
        <f>'IDT-1'!E77</f>
        <v>0</v>
      </c>
      <c r="AF77" s="26"/>
      <c r="AG77">
        <f t="shared" si="5"/>
        <v>181.61599582608693</v>
      </c>
      <c r="AI77" s="75">
        <f>PXIL!K77</f>
        <v>0</v>
      </c>
      <c r="AJ77" s="75">
        <f>PXIL!Q77</f>
        <v>0</v>
      </c>
      <c r="AK77" s="75">
        <f>RTM_IEX!K77</f>
        <v>8.3800000000000008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2.050220005866823</v>
      </c>
      <c r="F78">
        <f>GT_Spot!S78</f>
        <v>0</v>
      </c>
      <c r="G78">
        <f>PPCL_NG!S78</f>
        <v>18.79</v>
      </c>
      <c r="H78">
        <f>PPCL_Spot!S78</f>
        <v>45</v>
      </c>
      <c r="I78">
        <f>Bawana_NG!S78</f>
        <v>31</v>
      </c>
      <c r="J78">
        <f>Bawana_RLNG!S78</f>
        <v>0</v>
      </c>
      <c r="K78">
        <f>Bawana_Spot!S78</f>
        <v>59.999999999999993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24.91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1.7029779360516279</v>
      </c>
      <c r="AD78">
        <f t="shared" si="4"/>
        <v>191.81724206981519</v>
      </c>
      <c r="AE78">
        <f>'IDT-1'!E78</f>
        <v>0</v>
      </c>
      <c r="AF78" s="26"/>
      <c r="AG78">
        <f t="shared" si="5"/>
        <v>191.81724206981519</v>
      </c>
      <c r="AI78" s="75">
        <f>PXIL!K78</f>
        <v>0</v>
      </c>
      <c r="AJ78" s="75">
        <f>PXIL!Q78</f>
        <v>0</v>
      </c>
      <c r="AK78" s="75">
        <f>RTM_IEX!K78</f>
        <v>11.77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2.050220005866823</v>
      </c>
      <c r="F79">
        <f>GT_Spot!S79</f>
        <v>0</v>
      </c>
      <c r="G79">
        <f>PPCL_NG!S79</f>
        <v>18.79</v>
      </c>
      <c r="H79">
        <f>PPCL_Spot!S79</f>
        <v>46.15</v>
      </c>
      <c r="I79">
        <f>Bawana_NG!S79</f>
        <v>31</v>
      </c>
      <c r="J79">
        <f>Bawana_RLNG!S79</f>
        <v>0</v>
      </c>
      <c r="K79">
        <f>Bawana_Spot!S79</f>
        <v>60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26.12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1.7174099360516282</v>
      </c>
      <c r="AD79">
        <f t="shared" si="4"/>
        <v>193.44281006981521</v>
      </c>
      <c r="AE79">
        <f>'IDT-1'!E79</f>
        <v>0</v>
      </c>
      <c r="AF79" s="26"/>
      <c r="AG79">
        <f t="shared" si="5"/>
        <v>193.44281006981521</v>
      </c>
      <c r="AI79" s="75">
        <f>PXIL!K79</f>
        <v>0</v>
      </c>
      <c r="AJ79" s="75">
        <f>PXIL!Q79</f>
        <v>0</v>
      </c>
      <c r="AK79" s="75">
        <f>RTM_IEX!K79</f>
        <v>11.05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2.050220005866823</v>
      </c>
      <c r="F80">
        <f>GT_Spot!S80</f>
        <v>0</v>
      </c>
      <c r="G80">
        <f>PPCL_NG!S80</f>
        <v>18.79</v>
      </c>
      <c r="H80">
        <f>PPCL_Spot!S80</f>
        <v>46.15</v>
      </c>
      <c r="I80">
        <f>Bawana_NG!S80</f>
        <v>31</v>
      </c>
      <c r="J80">
        <f>Bawana_RLNG!S80</f>
        <v>0</v>
      </c>
      <c r="K80">
        <f>Bawana_Spot!S80</f>
        <v>59.999999999999993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24.82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1.6951459360516279</v>
      </c>
      <c r="AD80">
        <f t="shared" si="4"/>
        <v>190.93507406981516</v>
      </c>
      <c r="AE80">
        <f>'IDT-1'!E80</f>
        <v>0</v>
      </c>
      <c r="AF80" s="26"/>
      <c r="AG80">
        <f t="shared" si="5"/>
        <v>190.93507406981516</v>
      </c>
      <c r="AI80" s="75">
        <f>PXIL!K80</f>
        <v>0</v>
      </c>
      <c r="AJ80" s="75">
        <f>PXIL!Q80</f>
        <v>0</v>
      </c>
      <c r="AK80" s="75">
        <f>RTM_IEX!K80</f>
        <v>9.82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2.050220005866823</v>
      </c>
      <c r="F81">
        <f>GT_Spot!S81</f>
        <v>0</v>
      </c>
      <c r="G81">
        <f>PPCL_NG!S81</f>
        <v>18.79</v>
      </c>
      <c r="H81">
        <f>PPCL_Spot!S81</f>
        <v>46.15</v>
      </c>
      <c r="I81">
        <f>Bawana_NG!S81</f>
        <v>31</v>
      </c>
      <c r="J81">
        <f>Bawana_RLNG!S81</f>
        <v>0</v>
      </c>
      <c r="K81">
        <f>Bawana_Spot!S81</f>
        <v>59.999999999999993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22.32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1.6739379360516278</v>
      </c>
      <c r="AD81">
        <f t="shared" si="4"/>
        <v>188.54628206981516</v>
      </c>
      <c r="AE81">
        <f>'IDT-1'!E81</f>
        <v>0</v>
      </c>
      <c r="AF81" s="26"/>
      <c r="AG81">
        <f t="shared" si="5"/>
        <v>188.54628206981516</v>
      </c>
      <c r="AI81" s="75">
        <f>PXIL!K81</f>
        <v>0</v>
      </c>
      <c r="AJ81" s="75">
        <f>PXIL!Q81</f>
        <v>0</v>
      </c>
      <c r="AK81" s="75">
        <f>RTM_IEX!K81</f>
        <v>9.91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2.050220005866823</v>
      </c>
      <c r="F82">
        <f>GT_Spot!S82</f>
        <v>0</v>
      </c>
      <c r="G82">
        <f>PPCL_NG!S82</f>
        <v>18.79</v>
      </c>
      <c r="H82">
        <f>PPCL_Spot!S82</f>
        <v>46.15</v>
      </c>
      <c r="I82">
        <f>Bawana_NG!S82</f>
        <v>31</v>
      </c>
      <c r="J82">
        <f>Bawana_RLNG!S82</f>
        <v>0</v>
      </c>
      <c r="K82">
        <f>Bawana_Spot!S82</f>
        <v>59.999999999999993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14.84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1.5766099360516279</v>
      </c>
      <c r="AD82">
        <f t="shared" si="4"/>
        <v>177.58361006981519</v>
      </c>
      <c r="AE82">
        <f>'IDT-1'!E82</f>
        <v>0</v>
      </c>
      <c r="AF82" s="26"/>
      <c r="AG82">
        <f t="shared" si="5"/>
        <v>177.58361006981519</v>
      </c>
      <c r="AI82" s="75">
        <f>PXIL!K82</f>
        <v>0</v>
      </c>
      <c r="AJ82" s="75">
        <f>PXIL!Q82</f>
        <v>0</v>
      </c>
      <c r="AK82" s="75">
        <f>RTM_IEX!K82</f>
        <v>6.33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2.050220005866823</v>
      </c>
      <c r="F83">
        <f>GT_Spot!S83</f>
        <v>0</v>
      </c>
      <c r="G83">
        <f>PPCL_NG!S83</f>
        <v>18.79</v>
      </c>
      <c r="H83">
        <f>PPCL_Spot!S83</f>
        <v>29.17</v>
      </c>
      <c r="I83">
        <f>Bawana_NG!S83</f>
        <v>31</v>
      </c>
      <c r="J83">
        <f>Bawana_RLNG!S83</f>
        <v>0</v>
      </c>
      <c r="K83">
        <f>Bawana_Spot!S83</f>
        <v>41.997098044634839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2.59</v>
      </c>
      <c r="Z83" s="75">
        <f>IEX!Q83</f>
        <v>0</v>
      </c>
      <c r="AA83" s="117">
        <f>STOA!K83</f>
        <v>48.23</v>
      </c>
      <c r="AB83" s="117">
        <f>-STOA!Q83</f>
        <v>0</v>
      </c>
      <c r="AC83">
        <f t="shared" si="3"/>
        <v>1.5393603988444147</v>
      </c>
      <c r="AD83">
        <f t="shared" si="4"/>
        <v>173.38795765165725</v>
      </c>
      <c r="AE83">
        <f>'IDT-1'!E83</f>
        <v>0</v>
      </c>
      <c r="AF83" s="26"/>
      <c r="AG83">
        <f t="shared" si="5"/>
        <v>173.38795765165725</v>
      </c>
      <c r="AI83" s="75">
        <f>PXIL!K83</f>
        <v>0</v>
      </c>
      <c r="AJ83" s="75">
        <f>PXIL!Q83</f>
        <v>0</v>
      </c>
      <c r="AK83" s="75">
        <f>RTM_IEX!K83</f>
        <v>1.1000000000000001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2.050220005866823</v>
      </c>
      <c r="F84">
        <f>GT_Spot!S84</f>
        <v>0</v>
      </c>
      <c r="G84">
        <f>PPCL_NG!S84</f>
        <v>18.79</v>
      </c>
      <c r="H84">
        <f>PPCL_Spot!S84</f>
        <v>29.17</v>
      </c>
      <c r="I84">
        <f>Bawana_NG!S84</f>
        <v>31</v>
      </c>
      <c r="J84">
        <f>Bawana_RLNG!S84</f>
        <v>0</v>
      </c>
      <c r="K84">
        <f>Bawana_Spot!S84</f>
        <v>41.997098044634839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11.93</v>
      </c>
      <c r="Z84" s="75">
        <f>IEX!Q84</f>
        <v>0</v>
      </c>
      <c r="AA84" s="117">
        <f>STOA!K84</f>
        <v>48.23</v>
      </c>
      <c r="AB84" s="117">
        <f>-STOA!Q84</f>
        <v>0</v>
      </c>
      <c r="AC84">
        <f t="shared" si="3"/>
        <v>1.6565763988444147</v>
      </c>
      <c r="AD84">
        <f t="shared" si="4"/>
        <v>186.59074165165725</v>
      </c>
      <c r="AE84">
        <f>'IDT-1'!E84</f>
        <v>0</v>
      </c>
      <c r="AF84" s="26"/>
      <c r="AG84">
        <f t="shared" si="5"/>
        <v>186.59074165165725</v>
      </c>
      <c r="AI84" s="75">
        <f>PXIL!K84</f>
        <v>0</v>
      </c>
      <c r="AJ84" s="75">
        <f>PXIL!Q84</f>
        <v>0</v>
      </c>
      <c r="AK84" s="75">
        <f>RTM_IEX!K84</f>
        <v>5.08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2.050220005866823</v>
      </c>
      <c r="F85">
        <f>GT_Spot!S85</f>
        <v>0</v>
      </c>
      <c r="G85">
        <f>PPCL_NG!S85</f>
        <v>18.79</v>
      </c>
      <c r="H85">
        <f>PPCL_Spot!S85</f>
        <v>29.17</v>
      </c>
      <c r="I85">
        <f>Bawana_NG!S85</f>
        <v>31</v>
      </c>
      <c r="J85">
        <f>Bawana_RLNG!S85</f>
        <v>0</v>
      </c>
      <c r="K85">
        <f>Bawana_Spot!S85</f>
        <v>12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12.79</v>
      </c>
      <c r="Z85" s="75">
        <f>IEX!Q85</f>
        <v>0</v>
      </c>
      <c r="AA85" s="117">
        <f>STOA!K85</f>
        <v>48.23</v>
      </c>
      <c r="AB85" s="117">
        <f>-STOA!Q85</f>
        <v>0</v>
      </c>
      <c r="AC85">
        <f t="shared" si="3"/>
        <v>1.3997299360516282</v>
      </c>
      <c r="AD85">
        <f t="shared" si="4"/>
        <v>157.66049006981518</v>
      </c>
      <c r="AE85">
        <f>'IDT-1'!E85</f>
        <v>0</v>
      </c>
      <c r="AF85" s="26"/>
      <c r="AG85">
        <f t="shared" si="5"/>
        <v>157.66049006981518</v>
      </c>
      <c r="AI85" s="75">
        <f>PXIL!K85</f>
        <v>0</v>
      </c>
      <c r="AJ85" s="75">
        <f>PXIL!Q85</f>
        <v>0</v>
      </c>
      <c r="AK85" s="75">
        <f>RTM_IEX!K85</f>
        <v>5.03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2.050220005866823</v>
      </c>
      <c r="F86">
        <f>GT_Spot!S86</f>
        <v>0</v>
      </c>
      <c r="G86">
        <f>PPCL_NG!S86</f>
        <v>18.79</v>
      </c>
      <c r="H86">
        <f>PPCL_Spot!S86</f>
        <v>29.17</v>
      </c>
      <c r="I86">
        <f>Bawana_NG!S86</f>
        <v>31</v>
      </c>
      <c r="J86">
        <f>Bawana_RLNG!S86</f>
        <v>0</v>
      </c>
      <c r="K86">
        <f>Bawana_Spot!S86</f>
        <v>11.99907500192708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10.86</v>
      </c>
      <c r="Z86" s="75">
        <f>IEX!Q86</f>
        <v>0</v>
      </c>
      <c r="AA86" s="117">
        <f>STOA!K86</f>
        <v>48.23</v>
      </c>
      <c r="AB86" s="117">
        <f>-STOA!Q86</f>
        <v>0</v>
      </c>
      <c r="AC86">
        <f t="shared" si="3"/>
        <v>1.3797457960685864</v>
      </c>
      <c r="AD86">
        <f t="shared" si="4"/>
        <v>155.40954921172531</v>
      </c>
      <c r="AE86">
        <f>'IDT-1'!E86</f>
        <v>0</v>
      </c>
      <c r="AF86" s="26"/>
      <c r="AG86">
        <f t="shared" si="5"/>
        <v>155.40954921172531</v>
      </c>
      <c r="AI86" s="75">
        <f>PXIL!K86</f>
        <v>0</v>
      </c>
      <c r="AJ86" s="75">
        <f>PXIL!Q86</f>
        <v>0</v>
      </c>
      <c r="AK86" s="75">
        <f>RTM_IEX!K86</f>
        <v>4.6900000000000004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2.1108323831242877</v>
      </c>
      <c r="F87">
        <f>GT_Spot!S87</f>
        <v>0</v>
      </c>
      <c r="G87">
        <f>PPCL_NG!S87</f>
        <v>18.79</v>
      </c>
      <c r="H87">
        <f>PPCL_Spot!S87</f>
        <v>28.45644294463192</v>
      </c>
      <c r="I87">
        <f>Bawana_NG!S87</f>
        <v>31</v>
      </c>
      <c r="J87">
        <f>Bawana_RLNG!S87</f>
        <v>0</v>
      </c>
      <c r="K87">
        <f>Bawana_Spot!S87</f>
        <v>11.999141200887427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48.23</v>
      </c>
      <c r="AB87" s="117">
        <f>-STOA!Q87</f>
        <v>0</v>
      </c>
      <c r="AC87">
        <f t="shared" si="3"/>
        <v>1.237160465452064</v>
      </c>
      <c r="AD87">
        <f t="shared" si="4"/>
        <v>139.34925606319158</v>
      </c>
      <c r="AE87">
        <f>'IDT-1'!E87</f>
        <v>0</v>
      </c>
      <c r="AF87" s="26"/>
      <c r="AG87">
        <f t="shared" si="5"/>
        <v>139.34925606319158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2.1108323831242877</v>
      </c>
      <c r="F88">
        <f>GT_Spot!S88</f>
        <v>0</v>
      </c>
      <c r="G88">
        <f>PPCL_NG!S88</f>
        <v>18.79</v>
      </c>
      <c r="H88">
        <f>PPCL_Spot!S88</f>
        <v>28.45644294463192</v>
      </c>
      <c r="I88">
        <f>Bawana_NG!S88</f>
        <v>31</v>
      </c>
      <c r="J88">
        <f>Bawana_RLNG!S88</f>
        <v>0</v>
      </c>
      <c r="K88">
        <f>Bawana_Spot!S88</f>
        <v>11.999141200887427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6.52</v>
      </c>
      <c r="Z88" s="75">
        <f>IEX!Q88</f>
        <v>0</v>
      </c>
      <c r="AA88" s="117">
        <f>STOA!K88</f>
        <v>48.23</v>
      </c>
      <c r="AB88" s="117">
        <f>-STOA!Q88</f>
        <v>0</v>
      </c>
      <c r="AC88">
        <f t="shared" si="3"/>
        <v>1.3184724654520639</v>
      </c>
      <c r="AD88">
        <f t="shared" si="4"/>
        <v>148.50794406319156</v>
      </c>
      <c r="AE88">
        <f>'IDT-1'!E88</f>
        <v>0</v>
      </c>
      <c r="AF88" s="26"/>
      <c r="AG88">
        <f t="shared" si="5"/>
        <v>148.50794406319156</v>
      </c>
      <c r="AI88" s="75">
        <f>PXIL!K88</f>
        <v>0</v>
      </c>
      <c r="AJ88" s="75">
        <f>PXIL!Q88</f>
        <v>0</v>
      </c>
      <c r="AK88" s="75">
        <f>RTM_IEX!K88</f>
        <v>2.72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2.1108323831242877</v>
      </c>
      <c r="F89">
        <f>GT_Spot!S89</f>
        <v>0</v>
      </c>
      <c r="G89">
        <f>PPCL_NG!S89</f>
        <v>18.79</v>
      </c>
      <c r="H89">
        <f>PPCL_Spot!S89</f>
        <v>28.45644294463192</v>
      </c>
      <c r="I89">
        <f>Bawana_NG!S89</f>
        <v>31</v>
      </c>
      <c r="J89">
        <f>Bawana_RLNG!S89</f>
        <v>0</v>
      </c>
      <c r="K89">
        <f>Bawana_Spot!S89</f>
        <v>11.999999999999998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6.85</v>
      </c>
      <c r="Z89" s="75">
        <f>IEX!Q89</f>
        <v>0</v>
      </c>
      <c r="AA89" s="117">
        <f>STOA!K89</f>
        <v>48.23</v>
      </c>
      <c r="AB89" s="117">
        <f>-STOA!Q89</f>
        <v>0</v>
      </c>
      <c r="AC89">
        <f t="shared" si="3"/>
        <v>1.3272800228842547</v>
      </c>
      <c r="AD89">
        <f t="shared" si="4"/>
        <v>149.49999530487193</v>
      </c>
      <c r="AE89">
        <f>'IDT-1'!E89</f>
        <v>0</v>
      </c>
      <c r="AF89" s="26"/>
      <c r="AG89">
        <f t="shared" si="5"/>
        <v>149.49999530487193</v>
      </c>
      <c r="AI89" s="75">
        <f>PXIL!K89</f>
        <v>0</v>
      </c>
      <c r="AJ89" s="75">
        <f>PXIL!Q89</f>
        <v>0</v>
      </c>
      <c r="AK89" s="75">
        <f>RTM_IEX!K89</f>
        <v>3.39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1.5320498301245753</v>
      </c>
      <c r="F90">
        <f>GT_Spot!S90</f>
        <v>0</v>
      </c>
      <c r="G90">
        <f>PPCL_NG!S90</f>
        <v>18.79</v>
      </c>
      <c r="H90">
        <f>PPCL_Spot!S90</f>
        <v>24.656917885264345</v>
      </c>
      <c r="I90">
        <f>Bawana_NG!S90</f>
        <v>31</v>
      </c>
      <c r="J90">
        <f>Bawana_RLNG!S90</f>
        <v>0</v>
      </c>
      <c r="K90">
        <f>Bawana_Spot!S90</f>
        <v>11.999198557403327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6.17</v>
      </c>
      <c r="Z90" s="75">
        <f>IEX!Q90</f>
        <v>0</v>
      </c>
      <c r="AA90" s="117">
        <f>STOA!K90</f>
        <v>48.23</v>
      </c>
      <c r="AB90" s="117">
        <f>-STOA!Q90</f>
        <v>0</v>
      </c>
      <c r="AC90">
        <f t="shared" si="3"/>
        <v>1.2876878632005717</v>
      </c>
      <c r="AD90">
        <f t="shared" si="4"/>
        <v>145.04047840959166</v>
      </c>
      <c r="AE90">
        <f>'IDT-1'!E90</f>
        <v>0</v>
      </c>
      <c r="AF90" s="26"/>
      <c r="AG90">
        <f t="shared" si="5"/>
        <v>145.04047840959166</v>
      </c>
      <c r="AI90" s="75">
        <f>PXIL!K90</f>
        <v>0</v>
      </c>
      <c r="AJ90" s="75">
        <f>PXIL!Q90</f>
        <v>0</v>
      </c>
      <c r="AK90" s="75">
        <f>RTM_IEX!K90</f>
        <v>3.95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1.573325985119868</v>
      </c>
      <c r="F91">
        <f>GT_Spot!S91</f>
        <v>0</v>
      </c>
      <c r="G91">
        <f>PPCL_NG!S91</f>
        <v>18.79</v>
      </c>
      <c r="H91">
        <f>PPCL_Spot!S91</f>
        <v>24.656917885264345</v>
      </c>
      <c r="I91">
        <f>Bawana_NG!S91</f>
        <v>31</v>
      </c>
      <c r="J91">
        <f>Bawana_RLNG!S91</f>
        <v>0</v>
      </c>
      <c r="K91">
        <f>Bawana_Spot!S91</f>
        <v>12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48.23</v>
      </c>
      <c r="AB91" s="117">
        <f>-STOA!Q91</f>
        <v>0</v>
      </c>
      <c r="AC91">
        <f t="shared" si="3"/>
        <v>1.1990021460593809</v>
      </c>
      <c r="AD91">
        <f t="shared" si="4"/>
        <v>135.05124172432483</v>
      </c>
      <c r="AE91">
        <f>'IDT-1'!E91</f>
        <v>0</v>
      </c>
      <c r="AF91" s="26"/>
      <c r="AG91">
        <f t="shared" si="5"/>
        <v>135.05124172432483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1.573325985119868</v>
      </c>
      <c r="F92">
        <f>GT_Spot!S92</f>
        <v>0</v>
      </c>
      <c r="G92">
        <f>PPCL_NG!S92</f>
        <v>18.79</v>
      </c>
      <c r="H92">
        <f>PPCL_Spot!S92</f>
        <v>24.656917885264345</v>
      </c>
      <c r="I92">
        <f>Bawana_NG!S92</f>
        <v>31</v>
      </c>
      <c r="J92">
        <f>Bawana_RLNG!S92</f>
        <v>0</v>
      </c>
      <c r="K92">
        <f>Bawana_Spot!S92</f>
        <v>11.999999999999998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5.6</v>
      </c>
      <c r="Z92" s="75">
        <f>IEX!Q92</f>
        <v>0</v>
      </c>
      <c r="AA92" s="117">
        <f>STOA!K92</f>
        <v>48.23</v>
      </c>
      <c r="AB92" s="117">
        <f>-STOA!Q92</f>
        <v>0</v>
      </c>
      <c r="AC92">
        <f t="shared" si="3"/>
        <v>1.2704581460593809</v>
      </c>
      <c r="AD92">
        <f t="shared" si="4"/>
        <v>143.09978572432482</v>
      </c>
      <c r="AE92">
        <f>'IDT-1'!E92</f>
        <v>0</v>
      </c>
      <c r="AF92" s="26"/>
      <c r="AG92">
        <f t="shared" si="5"/>
        <v>143.09978572432482</v>
      </c>
      <c r="AI92" s="75">
        <f>PXIL!K92</f>
        <v>0</v>
      </c>
      <c r="AJ92" s="75">
        <f>PXIL!Q92</f>
        <v>0</v>
      </c>
      <c r="AK92" s="75">
        <f>RTM_IEX!K92</f>
        <v>2.52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1.573325985119868</v>
      </c>
      <c r="F93">
        <f>GT_Spot!S93</f>
        <v>0</v>
      </c>
      <c r="G93">
        <f>PPCL_NG!S93</f>
        <v>18.79</v>
      </c>
      <c r="H93">
        <f>PPCL_Spot!S93</f>
        <v>24.77</v>
      </c>
      <c r="I93">
        <f>Bawana_NG!S93</f>
        <v>31</v>
      </c>
      <c r="J93">
        <f>Bawana_RLNG!S93</f>
        <v>0</v>
      </c>
      <c r="K93">
        <f>Bawana_Spot!S93</f>
        <v>12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6.3</v>
      </c>
      <c r="Z93" s="75">
        <f>IEX!Q93</f>
        <v>0</v>
      </c>
      <c r="AA93" s="117">
        <f>STOA!K93</f>
        <v>48.23</v>
      </c>
      <c r="AB93" s="117">
        <f>-STOA!Q93</f>
        <v>0</v>
      </c>
      <c r="AC93">
        <f t="shared" si="3"/>
        <v>1.2887012686690547</v>
      </c>
      <c r="AD93">
        <f t="shared" si="4"/>
        <v>145.1546247164508</v>
      </c>
      <c r="AE93">
        <f>'IDT-1'!E93</f>
        <v>0</v>
      </c>
      <c r="AF93" s="26"/>
      <c r="AG93">
        <f t="shared" si="5"/>
        <v>145.1546247164508</v>
      </c>
      <c r="AI93" s="75">
        <f>PXIL!K93</f>
        <v>0</v>
      </c>
      <c r="AJ93" s="75">
        <f>PXIL!Q93</f>
        <v>0</v>
      </c>
      <c r="AK93" s="75">
        <f>RTM_IEX!K93</f>
        <v>3.78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1.573325985119868</v>
      </c>
      <c r="F94">
        <f>GT_Spot!S94</f>
        <v>0</v>
      </c>
      <c r="G94">
        <f>PPCL_NG!S94</f>
        <v>18.79</v>
      </c>
      <c r="H94">
        <f>PPCL_Spot!S94</f>
        <v>24.77</v>
      </c>
      <c r="I94">
        <f>Bawana_NG!S94</f>
        <v>31</v>
      </c>
      <c r="J94">
        <f>Bawana_RLNG!S94</f>
        <v>0</v>
      </c>
      <c r="K94">
        <f>Bawana_Spot!S94</f>
        <v>12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48.23</v>
      </c>
      <c r="AB94" s="117">
        <f>-STOA!Q94</f>
        <v>0</v>
      </c>
      <c r="AC94">
        <f t="shared" si="3"/>
        <v>1.199997268669055</v>
      </c>
      <c r="AD94">
        <f t="shared" si="4"/>
        <v>135.16332871645082</v>
      </c>
      <c r="AE94">
        <f>'IDT-1'!E94</f>
        <v>0</v>
      </c>
      <c r="AF94" s="26"/>
      <c r="AG94">
        <f t="shared" si="5"/>
        <v>135.16332871645082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1.573325985119868</v>
      </c>
      <c r="F95">
        <f>GT_Spot!S95</f>
        <v>0</v>
      </c>
      <c r="G95">
        <f>PPCL_NG!S95</f>
        <v>18.79</v>
      </c>
      <c r="H95">
        <f>PPCL_Spot!S95</f>
        <v>24.77</v>
      </c>
      <c r="I95">
        <f>Bawana_NG!S95</f>
        <v>31</v>
      </c>
      <c r="J95">
        <f>Bawana_RLNG!S95</f>
        <v>0</v>
      </c>
      <c r="K95">
        <f>Bawana_Spot!S95</f>
        <v>12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48.23</v>
      </c>
      <c r="AB95" s="117">
        <f>-STOA!Q95</f>
        <v>0</v>
      </c>
      <c r="AC95">
        <f t="shared" si="3"/>
        <v>1.199997268669055</v>
      </c>
      <c r="AD95">
        <f t="shared" si="4"/>
        <v>135.16332871645082</v>
      </c>
      <c r="AE95">
        <f>'IDT-1'!E95</f>
        <v>0</v>
      </c>
      <c r="AF95" s="26"/>
      <c r="AG95">
        <f t="shared" si="5"/>
        <v>135.16332871645082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1.573325985119868</v>
      </c>
      <c r="F96">
        <f>GT_Spot!S96</f>
        <v>0</v>
      </c>
      <c r="G96">
        <f>PPCL_NG!S96</f>
        <v>18.79</v>
      </c>
      <c r="H96">
        <f>PPCL_Spot!S96</f>
        <v>24.77</v>
      </c>
      <c r="I96">
        <f>Bawana_NG!S96</f>
        <v>31</v>
      </c>
      <c r="J96">
        <f>Bawana_RLNG!S96</f>
        <v>0</v>
      </c>
      <c r="K96">
        <f>Bawana_Spot!S96</f>
        <v>12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1.77</v>
      </c>
      <c r="Z96" s="75">
        <f>IEX!Q96</f>
        <v>0</v>
      </c>
      <c r="AA96" s="117">
        <f>STOA!K96</f>
        <v>48.23</v>
      </c>
      <c r="AB96" s="117">
        <f>-STOA!Q96</f>
        <v>0</v>
      </c>
      <c r="AC96">
        <f t="shared" si="3"/>
        <v>1.2245492686690549</v>
      </c>
      <c r="AD96">
        <f t="shared" si="4"/>
        <v>137.92877671645081</v>
      </c>
      <c r="AE96">
        <f>'IDT-1'!E96</f>
        <v>0</v>
      </c>
      <c r="AF96" s="26"/>
      <c r="AG96">
        <f t="shared" si="5"/>
        <v>137.92877671645081</v>
      </c>
      <c r="AI96" s="75">
        <f>PXIL!K96</f>
        <v>0</v>
      </c>
      <c r="AJ96" s="75">
        <f>PXIL!Q96</f>
        <v>0</v>
      </c>
      <c r="AK96" s="75">
        <f>RTM_IEX!K96</f>
        <v>1.02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1.573325985119868</v>
      </c>
      <c r="F97">
        <f>GT_Spot!S97</f>
        <v>0</v>
      </c>
      <c r="G97">
        <f>PPCL_NG!S97</f>
        <v>18.79</v>
      </c>
      <c r="H97">
        <f>PPCL_Spot!S97</f>
        <v>24.77</v>
      </c>
      <c r="I97">
        <f>Bawana_NG!S97</f>
        <v>31</v>
      </c>
      <c r="J97">
        <f>Bawana_RLNG!S97</f>
        <v>0</v>
      </c>
      <c r="K97">
        <f>Bawana_Spot!S97</f>
        <v>12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1.51</v>
      </c>
      <c r="Z97" s="75">
        <f>IEX!Q97</f>
        <v>0</v>
      </c>
      <c r="AA97" s="117">
        <f>STOA!K97</f>
        <v>48.23</v>
      </c>
      <c r="AB97" s="117">
        <f>-STOA!Q97</f>
        <v>0</v>
      </c>
      <c r="AC97">
        <f t="shared" si="3"/>
        <v>1.219973268669055</v>
      </c>
      <c r="AD97">
        <f t="shared" si="4"/>
        <v>137.41335271645079</v>
      </c>
      <c r="AE97">
        <f>'IDT-1'!E97</f>
        <v>0</v>
      </c>
      <c r="AF97" s="26"/>
      <c r="AG97">
        <f t="shared" si="5"/>
        <v>137.41335271645079</v>
      </c>
      <c r="AI97" s="75">
        <f>PXIL!K97</f>
        <v>0</v>
      </c>
      <c r="AJ97" s="75">
        <f>PXIL!Q97</f>
        <v>0</v>
      </c>
      <c r="AK97" s="75">
        <f>RTM_IEX!K97</f>
        <v>0.76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1.573325985119868</v>
      </c>
      <c r="F98">
        <f>GT_Spot!S98</f>
        <v>0</v>
      </c>
      <c r="G98">
        <f>PPCL_NG!S98</f>
        <v>18.79</v>
      </c>
      <c r="H98">
        <f>PPCL_Spot!S98</f>
        <v>24.77</v>
      </c>
      <c r="I98">
        <f>Bawana_NG!S98</f>
        <v>31</v>
      </c>
      <c r="J98">
        <f>Bawana_RLNG!S98</f>
        <v>0</v>
      </c>
      <c r="K98">
        <f>Bawana_Spot!S98</f>
        <v>12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1.36</v>
      </c>
      <c r="Z98" s="75">
        <f>IEX!Q98</f>
        <v>0</v>
      </c>
      <c r="AA98" s="117">
        <f>STOA!K98</f>
        <v>48.23</v>
      </c>
      <c r="AB98" s="117">
        <f>-STOA!Q98</f>
        <v>0</v>
      </c>
      <c r="AC98">
        <f t="shared" si="3"/>
        <v>1.2194452686690547</v>
      </c>
      <c r="AD98">
        <f t="shared" si="4"/>
        <v>137.35388071645079</v>
      </c>
      <c r="AE98">
        <f>'IDT-1'!E98</f>
        <v>0</v>
      </c>
      <c r="AF98" s="26"/>
      <c r="AG98">
        <f t="shared" si="5"/>
        <v>137.35388071645079</v>
      </c>
      <c r="AI98" s="75">
        <f>PXIL!K98</f>
        <v>0</v>
      </c>
      <c r="AJ98" s="75">
        <f>PXIL!Q98</f>
        <v>0</v>
      </c>
      <c r="AK98" s="75">
        <f>RTM_IEX!K98</f>
        <v>0.85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4.426193468710405E-2</v>
      </c>
      <c r="F99">
        <f t="shared" si="6"/>
        <v>0</v>
      </c>
      <c r="G99">
        <f t="shared" si="6"/>
        <v>0.45095999999999947</v>
      </c>
      <c r="H99">
        <f t="shared" si="6"/>
        <v>0.7014293296584867</v>
      </c>
      <c r="I99">
        <f t="shared" si="6"/>
        <v>0.74399999999999999</v>
      </c>
      <c r="J99">
        <f t="shared" si="6"/>
        <v>0</v>
      </c>
      <c r="K99">
        <f t="shared" si="6"/>
        <v>0.42042593896993141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0.4709775000000001</v>
      </c>
      <c r="Z99" s="75">
        <f t="shared" si="6"/>
        <v>0</v>
      </c>
      <c r="AA99" s="117">
        <f t="shared" si="6"/>
        <v>1.7890824999999984</v>
      </c>
      <c r="AB99" s="117">
        <f t="shared" si="6"/>
        <v>0</v>
      </c>
      <c r="AC99">
        <f t="shared" si="6"/>
        <v>4.1625896917828739E-2</v>
      </c>
      <c r="AD99">
        <f t="shared" si="6"/>
        <v>4.640878806397696</v>
      </c>
      <c r="AE99">
        <f t="shared" si="6"/>
        <v>0</v>
      </c>
      <c r="AG99">
        <f t="shared" si="6"/>
        <v>4.640878806397696</v>
      </c>
      <c r="AI99">
        <f t="shared" si="6"/>
        <v>0</v>
      </c>
      <c r="AJ99">
        <f t="shared" si="6"/>
        <v>0</v>
      </c>
      <c r="AK99">
        <f t="shared" si="6"/>
        <v>8.5117499999999999E-2</v>
      </c>
      <c r="AL99">
        <f t="shared" si="6"/>
        <v>-2.375E-2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4.34</v>
      </c>
      <c r="I3">
        <f>Bawana_NG!R3</f>
        <v>5.86</v>
      </c>
      <c r="J3">
        <f>Bawana_RLNG!R3</f>
        <v>0</v>
      </c>
      <c r="K3">
        <f>Bawana_Spot!R3</f>
        <v>2.7299999999999995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0.14687200000000003</v>
      </c>
      <c r="AD3">
        <f>SUM(B3:AB3,AI3:AR3)-AC3</f>
        <v>16.543128000000003</v>
      </c>
      <c r="AE3">
        <f>'IDT-1'!D3</f>
        <v>0</v>
      </c>
      <c r="AF3" s="26"/>
      <c r="AG3">
        <f>SUM(AD3:AF3)</f>
        <v>16.543128000000003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4.34</v>
      </c>
      <c r="I4">
        <f>Bawana_NG!R4</f>
        <v>5.86</v>
      </c>
      <c r="J4">
        <f>Bawana_RLNG!R4</f>
        <v>0</v>
      </c>
      <c r="K4">
        <f>Bawana_Spot!R4</f>
        <v>2.7299999999999995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0.14687200000000003</v>
      </c>
      <c r="AD4">
        <f t="shared" ref="AD4:AD67" si="1">SUM(B4:AB4,AI4:AR4)-AC4</f>
        <v>16.543128000000003</v>
      </c>
      <c r="AE4">
        <f>'IDT-1'!D4</f>
        <v>0</v>
      </c>
      <c r="AF4" s="26"/>
      <c r="AG4">
        <f t="shared" ref="AG4:AG67" si="2">SUM(AD4:AF4)</f>
        <v>16.543128000000003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4.34</v>
      </c>
      <c r="I5">
        <f>Bawana_NG!R5</f>
        <v>5.86</v>
      </c>
      <c r="J5">
        <f>Bawana_RLNG!R5</f>
        <v>0</v>
      </c>
      <c r="K5">
        <f>Bawana_Spot!R5</f>
        <v>2.73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0.14687200000000003</v>
      </c>
      <c r="AD5">
        <f t="shared" si="1"/>
        <v>16.543128000000003</v>
      </c>
      <c r="AE5">
        <f>'IDT-1'!D5</f>
        <v>0</v>
      </c>
      <c r="AF5" s="26"/>
      <c r="AG5">
        <f t="shared" si="2"/>
        <v>16.543128000000003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4.34</v>
      </c>
      <c r="I6">
        <f>Bawana_NG!R6</f>
        <v>5.86</v>
      </c>
      <c r="J6">
        <f>Bawana_RLNG!R6</f>
        <v>0</v>
      </c>
      <c r="K6">
        <f>Bawana_Spot!R6</f>
        <v>2.73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0.14687200000000003</v>
      </c>
      <c r="AD6">
        <f t="shared" si="1"/>
        <v>16.543128000000003</v>
      </c>
      <c r="AE6">
        <f>'IDT-1'!D6</f>
        <v>0</v>
      </c>
      <c r="AF6" s="26"/>
      <c r="AG6">
        <f t="shared" si="2"/>
        <v>16.543128000000003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4.34</v>
      </c>
      <c r="I7">
        <f>Bawana_NG!R7</f>
        <v>5.86</v>
      </c>
      <c r="J7">
        <f>Bawana_RLNG!R7</f>
        <v>0</v>
      </c>
      <c r="K7">
        <f>Bawana_Spot!R7</f>
        <v>13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0.23724800000000001</v>
      </c>
      <c r="AD7">
        <f t="shared" si="1"/>
        <v>26.722752</v>
      </c>
      <c r="AE7">
        <f>'IDT-1'!D7</f>
        <v>0</v>
      </c>
      <c r="AF7" s="26"/>
      <c r="AG7">
        <f t="shared" si="2"/>
        <v>26.722752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4.34</v>
      </c>
      <c r="I8">
        <f>Bawana_NG!R8</f>
        <v>5.86</v>
      </c>
      <c r="J8">
        <f>Bawana_RLNG!R8</f>
        <v>0</v>
      </c>
      <c r="K8">
        <f>Bawana_Spot!R8</f>
        <v>2.73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0.14687200000000003</v>
      </c>
      <c r="AD8">
        <f t="shared" si="1"/>
        <v>16.543128000000003</v>
      </c>
      <c r="AE8">
        <f>'IDT-1'!D8</f>
        <v>0</v>
      </c>
      <c r="AF8" s="26"/>
      <c r="AG8">
        <f t="shared" si="2"/>
        <v>16.543128000000003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4.2694917271753363</v>
      </c>
      <c r="I9">
        <f>Bawana_NG!R9</f>
        <v>5.86</v>
      </c>
      <c r="J9">
        <f>Bawana_RLNG!R9</f>
        <v>0</v>
      </c>
      <c r="K9">
        <f>Bawana_Spot!R9</f>
        <v>2.7299999999999995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0.14625152719914297</v>
      </c>
      <c r="AD9">
        <f t="shared" si="1"/>
        <v>16.473240199976193</v>
      </c>
      <c r="AE9">
        <f>'IDT-1'!D9</f>
        <v>0</v>
      </c>
      <c r="AF9" s="26"/>
      <c r="AG9">
        <f t="shared" si="2"/>
        <v>16.473240199976193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4.54</v>
      </c>
      <c r="I10">
        <f>Bawana_NG!R10</f>
        <v>5.86</v>
      </c>
      <c r="J10">
        <f>Bawana_RLNG!R10</f>
        <v>0</v>
      </c>
      <c r="K10">
        <f>Bawana_Spot!R10</f>
        <v>2.7299999999999995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0.14863200000000001</v>
      </c>
      <c r="AD10">
        <f t="shared" si="1"/>
        <v>16.741368000000001</v>
      </c>
      <c r="AE10">
        <f>'IDT-1'!D10</f>
        <v>0</v>
      </c>
      <c r="AF10" s="26"/>
      <c r="AG10">
        <f t="shared" si="2"/>
        <v>16.741368000000001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4.54</v>
      </c>
      <c r="I11">
        <f>Bawana_NG!R11</f>
        <v>5.86</v>
      </c>
      <c r="J11">
        <f>Bawana_RLNG!R11</f>
        <v>0</v>
      </c>
      <c r="K11">
        <f>Bawana_Spot!R11</f>
        <v>2.7299999999999995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0.14863200000000001</v>
      </c>
      <c r="AD11">
        <f t="shared" si="1"/>
        <v>16.741368000000001</v>
      </c>
      <c r="AE11">
        <f>'IDT-1'!D11</f>
        <v>0</v>
      </c>
      <c r="AF11" s="26"/>
      <c r="AG11">
        <f t="shared" si="2"/>
        <v>16.741368000000001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4.2694917271753363</v>
      </c>
      <c r="I12">
        <f>Bawana_NG!R12</f>
        <v>5.86</v>
      </c>
      <c r="J12">
        <f>Bawana_RLNG!R12</f>
        <v>0</v>
      </c>
      <c r="K12">
        <f>Bawana_Spot!R12</f>
        <v>2.73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0.14625152719914297</v>
      </c>
      <c r="AD12">
        <f t="shared" si="1"/>
        <v>16.473240199976193</v>
      </c>
      <c r="AE12">
        <f>'IDT-1'!D12</f>
        <v>0</v>
      </c>
      <c r="AF12" s="26"/>
      <c r="AG12">
        <f t="shared" si="2"/>
        <v>16.473240199976193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4.2694917271753363</v>
      </c>
      <c r="I13">
        <f>Bawana_NG!R13</f>
        <v>5.86</v>
      </c>
      <c r="J13">
        <f>Bawana_RLNG!R13</f>
        <v>0</v>
      </c>
      <c r="K13">
        <f>Bawana_Spot!R13</f>
        <v>13.5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0.24102752719914297</v>
      </c>
      <c r="AD13">
        <f t="shared" si="1"/>
        <v>27.148464199976193</v>
      </c>
      <c r="AE13">
        <f>'IDT-1'!D13</f>
        <v>0</v>
      </c>
      <c r="AF13" s="26"/>
      <c r="AG13">
        <f t="shared" si="2"/>
        <v>27.148464199976193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4.72</v>
      </c>
      <c r="I14">
        <f>Bawana_NG!R14</f>
        <v>5.86</v>
      </c>
      <c r="J14">
        <f>Bawana_RLNG!R14</f>
        <v>0</v>
      </c>
      <c r="K14">
        <f>Bawana_Spot!R14</f>
        <v>2.7302266877023995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0.15021799485178111</v>
      </c>
      <c r="AD14">
        <f t="shared" si="1"/>
        <v>16.920008692850615</v>
      </c>
      <c r="AE14">
        <f>'IDT-1'!D14</f>
        <v>0</v>
      </c>
      <c r="AF14" s="26"/>
      <c r="AG14">
        <f t="shared" si="2"/>
        <v>16.920008692850615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4.4194920124123671</v>
      </c>
      <c r="I15">
        <f>Bawana_NG!R15</f>
        <v>5.86</v>
      </c>
      <c r="J15">
        <f>Bawana_RLNG!R15</f>
        <v>0</v>
      </c>
      <c r="K15">
        <f>Bawana_Spot!R15</f>
        <v>2.7297935727788283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0.14756971314968254</v>
      </c>
      <c r="AD15">
        <f t="shared" si="1"/>
        <v>16.621715872041513</v>
      </c>
      <c r="AE15">
        <f>'IDT-1'!D15</f>
        <v>0</v>
      </c>
      <c r="AF15" s="26"/>
      <c r="AG15">
        <f t="shared" si="2"/>
        <v>16.621715872041513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5.2606262650315516</v>
      </c>
      <c r="I16">
        <f>Bawana_NG!R16</f>
        <v>5.86</v>
      </c>
      <c r="J16">
        <f>Bawana_RLNG!R16</f>
        <v>0</v>
      </c>
      <c r="K16">
        <f>Bawana_Spot!R16</f>
        <v>2.7302266877023995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0.15497550598405876</v>
      </c>
      <c r="AD16">
        <f t="shared" si="1"/>
        <v>17.455877446749891</v>
      </c>
      <c r="AE16">
        <f>'IDT-1'!D16</f>
        <v>0</v>
      </c>
      <c r="AF16" s="26"/>
      <c r="AG16">
        <f t="shared" si="2"/>
        <v>17.455877446749891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5.2606262650315516</v>
      </c>
      <c r="I17">
        <f>Bawana_NG!R17</f>
        <v>5.86</v>
      </c>
      <c r="J17">
        <f>Bawana_RLNG!R17</f>
        <v>0</v>
      </c>
      <c r="K17">
        <f>Bawana_Spot!R17</f>
        <v>2.7302266877023995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0.15497550598405876</v>
      </c>
      <c r="AD17">
        <f t="shared" si="1"/>
        <v>17.455877446749891</v>
      </c>
      <c r="AE17">
        <f>'IDT-1'!D17</f>
        <v>0</v>
      </c>
      <c r="AF17" s="26"/>
      <c r="AG17">
        <f t="shared" si="2"/>
        <v>17.455877446749891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5.2606262650315516</v>
      </c>
      <c r="I18">
        <f>Bawana_NG!R18</f>
        <v>5.86</v>
      </c>
      <c r="J18">
        <f>Bawana_RLNG!R18</f>
        <v>0</v>
      </c>
      <c r="K18">
        <f>Bawana_Spot!R18</f>
        <v>2.7297854616895876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0.15497162319514604</v>
      </c>
      <c r="AD18">
        <f t="shared" si="1"/>
        <v>17.455440103525994</v>
      </c>
      <c r="AE18">
        <f>'IDT-1'!D18</f>
        <v>0</v>
      </c>
      <c r="AF18" s="26"/>
      <c r="AG18">
        <f t="shared" si="2"/>
        <v>17.455440103525994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5.2606262650315516</v>
      </c>
      <c r="I19">
        <f>Bawana_NG!R19</f>
        <v>5.86</v>
      </c>
      <c r="J19">
        <f>Bawana_RLNG!R19</f>
        <v>0</v>
      </c>
      <c r="K19">
        <f>Bawana_Spot!R19</f>
        <v>12.999084700415404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0.2453414564959332</v>
      </c>
      <c r="AD19">
        <f t="shared" si="1"/>
        <v>27.634369508951021</v>
      </c>
      <c r="AE19">
        <f>'IDT-1'!D19</f>
        <v>0</v>
      </c>
      <c r="AF19" s="26"/>
      <c r="AG19">
        <f t="shared" si="2"/>
        <v>27.634369508951021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5.2606262650315516</v>
      </c>
      <c r="I20">
        <f>Bawana_NG!R20</f>
        <v>5.86</v>
      </c>
      <c r="J20">
        <f>Bawana_RLNG!R20</f>
        <v>0</v>
      </c>
      <c r="K20">
        <f>Bawana_Spot!R20</f>
        <v>2.7297725189567537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0.15497150929909709</v>
      </c>
      <c r="AD20">
        <f t="shared" si="1"/>
        <v>17.455427274689207</v>
      </c>
      <c r="AE20">
        <f>'IDT-1'!D20</f>
        <v>0</v>
      </c>
      <c r="AF20" s="26"/>
      <c r="AG20">
        <f t="shared" si="2"/>
        <v>17.455427274689207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5.45</v>
      </c>
      <c r="I21">
        <f>Bawana_NG!R21</f>
        <v>5.86</v>
      </c>
      <c r="J21">
        <f>Bawana_RLNG!R21</f>
        <v>0</v>
      </c>
      <c r="K21">
        <f>Bawana_Spot!R21</f>
        <v>2.7297725189567537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0.15663799816681945</v>
      </c>
      <c r="AD21">
        <f t="shared" si="1"/>
        <v>17.643134520789935</v>
      </c>
      <c r="AE21">
        <f>'IDT-1'!D21</f>
        <v>0</v>
      </c>
      <c r="AF21" s="26"/>
      <c r="AG21">
        <f t="shared" si="2"/>
        <v>17.643134520789935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5.37</v>
      </c>
      <c r="I22">
        <f>Bawana_NG!R22</f>
        <v>5.86</v>
      </c>
      <c r="J22">
        <f>Bawana_RLNG!R22</f>
        <v>0</v>
      </c>
      <c r="K22">
        <f>Bawana_Spot!R22</f>
        <v>2.7297725189567537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0.15593399816681944</v>
      </c>
      <c r="AD22">
        <f t="shared" si="1"/>
        <v>17.563838520789933</v>
      </c>
      <c r="AE22">
        <f>'IDT-1'!D22</f>
        <v>0</v>
      </c>
      <c r="AF22" s="26"/>
      <c r="AG22">
        <f t="shared" si="2"/>
        <v>17.563838520789933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5.45</v>
      </c>
      <c r="I23">
        <f>Bawana_NG!R23</f>
        <v>5.86</v>
      </c>
      <c r="J23">
        <f>Bawana_RLNG!R23</f>
        <v>0</v>
      </c>
      <c r="K23">
        <f>Bawana_Spot!R23</f>
        <v>2.7297725189567537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0.15663799816681945</v>
      </c>
      <c r="AD23">
        <f t="shared" si="1"/>
        <v>17.643134520789935</v>
      </c>
      <c r="AE23">
        <f>'IDT-1'!D23</f>
        <v>0</v>
      </c>
      <c r="AF23" s="26"/>
      <c r="AG23">
        <f t="shared" si="2"/>
        <v>17.643134520789935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5.45</v>
      </c>
      <c r="I24">
        <f>Bawana_NG!R24</f>
        <v>5.86</v>
      </c>
      <c r="J24">
        <f>Bawana_RLNG!R24</f>
        <v>0</v>
      </c>
      <c r="K24">
        <f>Bawana_Spot!R24</f>
        <v>2.7297725189567537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0.15663799816681945</v>
      </c>
      <c r="AD24">
        <f t="shared" si="1"/>
        <v>17.643134520789935</v>
      </c>
      <c r="AE24">
        <f>'IDT-1'!D24</f>
        <v>0</v>
      </c>
      <c r="AF24" s="26"/>
      <c r="AG24">
        <f t="shared" si="2"/>
        <v>17.643134520789935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5.45</v>
      </c>
      <c r="I25">
        <f>Bawana_NG!R25</f>
        <v>5.86</v>
      </c>
      <c r="J25">
        <f>Bawana_RLNG!R25</f>
        <v>0</v>
      </c>
      <c r="K25">
        <f>Bawana_Spot!R25</f>
        <v>15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0.26461600000000002</v>
      </c>
      <c r="AD25">
        <f t="shared" si="1"/>
        <v>29.805384</v>
      </c>
      <c r="AE25">
        <f>'IDT-1'!D25</f>
        <v>0</v>
      </c>
      <c r="AF25" s="26"/>
      <c r="AG25">
        <f t="shared" si="2"/>
        <v>29.805384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5.33</v>
      </c>
      <c r="I26">
        <f>Bawana_NG!R26</f>
        <v>5.86</v>
      </c>
      <c r="J26">
        <f>Bawana_RLNG!R26</f>
        <v>0</v>
      </c>
      <c r="K26">
        <f>Bawana_Spot!R26</f>
        <v>2.7297725189567537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0.15558199816681945</v>
      </c>
      <c r="AD26">
        <f t="shared" si="1"/>
        <v>17.524190520789933</v>
      </c>
      <c r="AE26">
        <f>'IDT-1'!D26</f>
        <v>0</v>
      </c>
      <c r="AF26" s="26"/>
      <c r="AG26">
        <f t="shared" si="2"/>
        <v>17.524190520789933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5.45</v>
      </c>
      <c r="I27">
        <f>Bawana_NG!R27</f>
        <v>5.86</v>
      </c>
      <c r="J27">
        <f>Bawana_RLNG!R27</f>
        <v>0</v>
      </c>
      <c r="K27">
        <f>Bawana_Spot!R27</f>
        <v>2.7297725189567537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0.15663799816681945</v>
      </c>
      <c r="AD27">
        <f t="shared" si="1"/>
        <v>17.643134520789935</v>
      </c>
      <c r="AE27">
        <f>'IDT-1'!D27</f>
        <v>0</v>
      </c>
      <c r="AF27" s="26"/>
      <c r="AG27">
        <f t="shared" si="2"/>
        <v>17.643134520789935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5.3793744913382158</v>
      </c>
      <c r="I28">
        <f>Bawana_NG!R28</f>
        <v>5.86</v>
      </c>
      <c r="J28">
        <f>Bawana_RLNG!R28</f>
        <v>0</v>
      </c>
      <c r="K28">
        <f>Bawana_Spot!R28</f>
        <v>2.7297725189567537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0.15601649369059575</v>
      </c>
      <c r="AD28">
        <f t="shared" si="1"/>
        <v>17.573130516604373</v>
      </c>
      <c r="AE28">
        <f>'IDT-1'!D28</f>
        <v>0</v>
      </c>
      <c r="AF28" s="26"/>
      <c r="AG28">
        <f t="shared" si="2"/>
        <v>17.573130516604373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5.3793744913382158</v>
      </c>
      <c r="I29">
        <f>Bawana_NG!R29</f>
        <v>5.86</v>
      </c>
      <c r="J29">
        <f>Bawana_RLNG!R29</f>
        <v>0</v>
      </c>
      <c r="K29">
        <f>Bawana_Spot!R29</f>
        <v>2.7297725189567537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0.15601649369059575</v>
      </c>
      <c r="AD29">
        <f t="shared" si="1"/>
        <v>17.573130516604373</v>
      </c>
      <c r="AE29">
        <f>'IDT-1'!D29</f>
        <v>0</v>
      </c>
      <c r="AF29" s="26"/>
      <c r="AG29">
        <f t="shared" si="2"/>
        <v>17.573130516604373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5.3793744913382158</v>
      </c>
      <c r="I30">
        <f>Bawana_NG!R30</f>
        <v>5.86</v>
      </c>
      <c r="J30">
        <f>Bawana_RLNG!R30</f>
        <v>0</v>
      </c>
      <c r="K30">
        <f>Bawana_Spot!R30</f>
        <v>2.7297725189567537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0.15601649369059575</v>
      </c>
      <c r="AD30">
        <f t="shared" si="1"/>
        <v>17.573130516604373</v>
      </c>
      <c r="AE30">
        <f>'IDT-1'!D30</f>
        <v>0</v>
      </c>
      <c r="AF30" s="26"/>
      <c r="AG30">
        <f t="shared" si="2"/>
        <v>17.573130516604373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5.3793744913382158</v>
      </c>
      <c r="I31">
        <f>Bawana_NG!R31</f>
        <v>5.86</v>
      </c>
      <c r="J31">
        <f>Bawana_RLNG!R31</f>
        <v>0</v>
      </c>
      <c r="K31">
        <f>Bawana_Spot!R31</f>
        <v>16.500000000000004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0.27719449552377634</v>
      </c>
      <c r="AD31">
        <f t="shared" si="1"/>
        <v>31.222179995814443</v>
      </c>
      <c r="AE31">
        <f>'IDT-1'!D31</f>
        <v>0</v>
      </c>
      <c r="AF31" s="26"/>
      <c r="AG31">
        <f t="shared" si="2"/>
        <v>31.222179995814443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5.3793744913382158</v>
      </c>
      <c r="I32">
        <f>Bawana_NG!R32</f>
        <v>5.86</v>
      </c>
      <c r="J32">
        <f>Bawana_RLNG!R32</f>
        <v>0</v>
      </c>
      <c r="K32">
        <f>Bawana_Spot!R32</f>
        <v>2.7297725189567537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0.15601649369059575</v>
      </c>
      <c r="AD32">
        <f t="shared" si="1"/>
        <v>17.573130516604373</v>
      </c>
      <c r="AE32">
        <f>'IDT-1'!D32</f>
        <v>0</v>
      </c>
      <c r="AF32" s="26"/>
      <c r="AG32">
        <f t="shared" si="2"/>
        <v>17.573130516604373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5.1893747741236007</v>
      </c>
      <c r="I33">
        <f>Bawana_NG!R33</f>
        <v>5.86</v>
      </c>
      <c r="J33">
        <f>Bawana_RLNG!R33</f>
        <v>0</v>
      </c>
      <c r="K33">
        <f>Bawana_Spot!R33</f>
        <v>2.7297725189567537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0.15434449617910712</v>
      </c>
      <c r="AD33">
        <f t="shared" si="1"/>
        <v>17.384802796901248</v>
      </c>
      <c r="AE33">
        <f>'IDT-1'!D33</f>
        <v>0</v>
      </c>
      <c r="AF33" s="26"/>
      <c r="AG33">
        <f t="shared" si="2"/>
        <v>17.384802796901248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5.3793744913382158</v>
      </c>
      <c r="I34">
        <f>Bawana_NG!R34</f>
        <v>5.86</v>
      </c>
      <c r="J34">
        <f>Bawana_RLNG!R34</f>
        <v>0</v>
      </c>
      <c r="K34">
        <f>Bawana_Spot!R34</f>
        <v>2.7297725189567537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0.15601649369059575</v>
      </c>
      <c r="AD34">
        <f t="shared" si="1"/>
        <v>17.573130516604373</v>
      </c>
      <c r="AE34">
        <f>'IDT-1'!D34</f>
        <v>0</v>
      </c>
      <c r="AF34" s="26"/>
      <c r="AG34">
        <f t="shared" si="2"/>
        <v>17.573130516604373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5.2606262650315516</v>
      </c>
      <c r="I35">
        <f>Bawana_NG!R35</f>
        <v>5.86</v>
      </c>
      <c r="J35">
        <f>Bawana_RLNG!R35</f>
        <v>0</v>
      </c>
      <c r="K35">
        <f>Bawana_Spot!R35</f>
        <v>2.7297935727788283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0.24833969457273136</v>
      </c>
      <c r="AD35">
        <f t="shared" si="1"/>
        <v>27.972080143237648</v>
      </c>
      <c r="AE35">
        <f>'IDT-1'!D35</f>
        <v>0</v>
      </c>
      <c r="AF35" s="26"/>
      <c r="AG35">
        <f t="shared" si="2"/>
        <v>27.972080143237648</v>
      </c>
      <c r="AI35" s="75">
        <f>PXIL!L35</f>
        <v>0</v>
      </c>
      <c r="AJ35" s="75">
        <f>PXIL!R35</f>
        <v>0</v>
      </c>
      <c r="AK35" s="75">
        <f>RTM_IEX!L35</f>
        <v>10.61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5.2606262650315516</v>
      </c>
      <c r="I36">
        <f>Bawana_NG!R36</f>
        <v>5.86</v>
      </c>
      <c r="J36">
        <f>Bawana_RLNG!R36</f>
        <v>0</v>
      </c>
      <c r="K36">
        <f>Bawana_Spot!R36</f>
        <v>2.7297935727788283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0.25687569457273135</v>
      </c>
      <c r="AD36">
        <f t="shared" si="1"/>
        <v>28.933544143237651</v>
      </c>
      <c r="AE36">
        <f>'IDT-1'!D36</f>
        <v>0</v>
      </c>
      <c r="AF36" s="26"/>
      <c r="AG36">
        <f t="shared" si="2"/>
        <v>28.933544143237651</v>
      </c>
      <c r="AI36" s="75">
        <f>PXIL!L36</f>
        <v>0</v>
      </c>
      <c r="AJ36" s="75">
        <f>PXIL!R36</f>
        <v>0</v>
      </c>
      <c r="AK36" s="75">
        <f>RTM_IEX!L36</f>
        <v>11.58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5.2606262650315516</v>
      </c>
      <c r="I37">
        <f>Bawana_NG!R37</f>
        <v>5.86</v>
      </c>
      <c r="J37">
        <f>Bawana_RLNG!R37</f>
        <v>0</v>
      </c>
      <c r="K37">
        <f>Bawana_Spot!R37</f>
        <v>19.47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0.30228551113227764</v>
      </c>
      <c r="AD37">
        <f t="shared" si="1"/>
        <v>34.048340753899275</v>
      </c>
      <c r="AE37">
        <f>'IDT-1'!D37</f>
        <v>0</v>
      </c>
      <c r="AF37" s="26"/>
      <c r="AG37">
        <f t="shared" si="2"/>
        <v>34.048340753899275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5.2606262650315516</v>
      </c>
      <c r="I38">
        <f>Bawana_NG!R38</f>
        <v>5.86</v>
      </c>
      <c r="J38">
        <f>Bawana_RLNG!R38</f>
        <v>0</v>
      </c>
      <c r="K38">
        <f>Bawana_Spot!R38</f>
        <v>2.7297935727788283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0.15497169457273136</v>
      </c>
      <c r="AD38">
        <f t="shared" si="1"/>
        <v>17.45544814323765</v>
      </c>
      <c r="AE38">
        <f>'IDT-1'!D38</f>
        <v>0</v>
      </c>
      <c r="AF38" s="26"/>
      <c r="AG38">
        <f t="shared" si="2"/>
        <v>17.45544814323765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5.14</v>
      </c>
      <c r="I39">
        <f>Bawana_NG!R39</f>
        <v>5.86</v>
      </c>
      <c r="J39">
        <f>Bawana_RLNG!R39</f>
        <v>0</v>
      </c>
      <c r="K39">
        <f>Bawana_Spot!R39</f>
        <v>2.729808084358524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0.28124631114235499</v>
      </c>
      <c r="AD39">
        <f t="shared" si="1"/>
        <v>31.678561773216167</v>
      </c>
      <c r="AE39">
        <f>'IDT-1'!D39</f>
        <v>0</v>
      </c>
      <c r="AF39" s="26"/>
      <c r="AG39">
        <f t="shared" si="2"/>
        <v>31.678561773216167</v>
      </c>
      <c r="AI39" s="75">
        <f>PXIL!L39</f>
        <v>0</v>
      </c>
      <c r="AJ39" s="75">
        <f>PXIL!R39</f>
        <v>0</v>
      </c>
      <c r="AK39" s="75">
        <f>RTM_IEX!L39</f>
        <v>14.47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5.2606262650315516</v>
      </c>
      <c r="I40">
        <f>Bawana_NG!R40</f>
        <v>5.86</v>
      </c>
      <c r="J40">
        <f>Bawana_RLNG!R40</f>
        <v>0</v>
      </c>
      <c r="K40">
        <f>Bawana_Spot!R40</f>
        <v>2.7298079763663221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0.28230782132430132</v>
      </c>
      <c r="AD40">
        <f t="shared" si="1"/>
        <v>31.798126420073572</v>
      </c>
      <c r="AE40">
        <f>'IDT-1'!D40</f>
        <v>0</v>
      </c>
      <c r="AF40" s="26"/>
      <c r="AG40">
        <f t="shared" si="2"/>
        <v>31.798126420073572</v>
      </c>
      <c r="AI40" s="75">
        <f>PXIL!L40</f>
        <v>0</v>
      </c>
      <c r="AJ40" s="75">
        <f>PXIL!R40</f>
        <v>0</v>
      </c>
      <c r="AK40" s="75">
        <f>RTM_IEX!L40</f>
        <v>14.47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5.2606262650315516</v>
      </c>
      <c r="I41">
        <f>Bawana_NG!R41</f>
        <v>5.86</v>
      </c>
      <c r="J41">
        <f>Bawana_RLNG!R41</f>
        <v>0</v>
      </c>
      <c r="K41">
        <f>Bawana_Spot!R41</f>
        <v>2.7298079763663221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0.28230782132430132</v>
      </c>
      <c r="AD41">
        <f t="shared" si="1"/>
        <v>31.798126420073572</v>
      </c>
      <c r="AE41">
        <f>'IDT-1'!D41</f>
        <v>0</v>
      </c>
      <c r="AF41" s="26"/>
      <c r="AG41">
        <f t="shared" si="2"/>
        <v>31.798126420073572</v>
      </c>
      <c r="AI41" s="75">
        <f>PXIL!L41</f>
        <v>0</v>
      </c>
      <c r="AJ41" s="75">
        <f>PXIL!R41</f>
        <v>0</v>
      </c>
      <c r="AK41" s="75">
        <f>RTM_IEX!L41</f>
        <v>14.47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5.2606262650315516</v>
      </c>
      <c r="I42">
        <f>Bawana_NG!R42</f>
        <v>5.86</v>
      </c>
      <c r="J42">
        <f>Bawana_RLNG!R42</f>
        <v>0</v>
      </c>
      <c r="K42">
        <f>Bawana_Spot!R42</f>
        <v>2.7298079763663221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0.29075582132430133</v>
      </c>
      <c r="AD42">
        <f t="shared" si="1"/>
        <v>32.749678420073572</v>
      </c>
      <c r="AE42">
        <f>'IDT-1'!D42</f>
        <v>0</v>
      </c>
      <c r="AF42" s="26"/>
      <c r="AG42">
        <f t="shared" si="2"/>
        <v>32.749678420073572</v>
      </c>
      <c r="AI42" s="75">
        <f>PXIL!L42</f>
        <v>0</v>
      </c>
      <c r="AJ42" s="75">
        <f>PXIL!R42</f>
        <v>0</v>
      </c>
      <c r="AK42" s="75">
        <f>RTM_IEX!L42</f>
        <v>15.43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5.1506281253811439</v>
      </c>
      <c r="I43">
        <f>Bawana_NG!R43</f>
        <v>5.86</v>
      </c>
      <c r="J43">
        <f>Bawana_RLNG!R43</f>
        <v>0</v>
      </c>
      <c r="K43">
        <f>Bawana_Spot!R43</f>
        <v>2.7298078412050399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0.31953183650595846</v>
      </c>
      <c r="AD43">
        <f t="shared" si="1"/>
        <v>35.990904130080224</v>
      </c>
      <c r="AE43">
        <f>'IDT-1'!D43</f>
        <v>0</v>
      </c>
      <c r="AF43" s="26"/>
      <c r="AG43">
        <f t="shared" si="2"/>
        <v>35.990904130080224</v>
      </c>
      <c r="AI43" s="75">
        <f>PXIL!L43</f>
        <v>0</v>
      </c>
      <c r="AJ43" s="75">
        <f>PXIL!R43</f>
        <v>0</v>
      </c>
      <c r="AK43" s="75">
        <f>RTM_IEX!L43</f>
        <v>18.809999999999999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5.1506281253811439</v>
      </c>
      <c r="I44">
        <f>Bawana_NG!R44</f>
        <v>5.86</v>
      </c>
      <c r="J44">
        <f>Bawana_RLNG!R44</f>
        <v>0</v>
      </c>
      <c r="K44">
        <f>Bawana_Spot!R44</f>
        <v>2.7298079763663221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0.15400383769537773</v>
      </c>
      <c r="AD44">
        <f t="shared" si="1"/>
        <v>17.34643226405209</v>
      </c>
      <c r="AE44">
        <f>'IDT-1'!D44</f>
        <v>0</v>
      </c>
      <c r="AF44" s="26"/>
      <c r="AG44">
        <f t="shared" si="2"/>
        <v>17.34643226405209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5.03</v>
      </c>
      <c r="I45">
        <f>Bawana_NG!R45</f>
        <v>5.86</v>
      </c>
      <c r="J45">
        <f>Bawana_RLNG!R45</f>
        <v>0</v>
      </c>
      <c r="K45">
        <f>Bawana_Spot!R45</f>
        <v>2.7298079763663221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0.15294231019202364</v>
      </c>
      <c r="AD45">
        <f t="shared" si="1"/>
        <v>17.226865666174298</v>
      </c>
      <c r="AE45">
        <f>'IDT-1'!D45</f>
        <v>0</v>
      </c>
      <c r="AF45" s="26"/>
      <c r="AG45">
        <f t="shared" si="2"/>
        <v>17.226865666174298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5.1506281253811439</v>
      </c>
      <c r="I46">
        <f>Bawana_NG!R46</f>
        <v>5.86</v>
      </c>
      <c r="J46">
        <f>Bawana_RLNG!R46</f>
        <v>0</v>
      </c>
      <c r="K46">
        <f>Bawana_Spot!R46</f>
        <v>2.7298079763663221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0.15400383769537773</v>
      </c>
      <c r="AD46">
        <f t="shared" si="1"/>
        <v>17.34643226405209</v>
      </c>
      <c r="AE46">
        <f>'IDT-1'!D46</f>
        <v>0</v>
      </c>
      <c r="AF46" s="26"/>
      <c r="AG46">
        <f t="shared" si="2"/>
        <v>17.34643226405209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5.1506281253811439</v>
      </c>
      <c r="I47">
        <f>Bawana_NG!R47</f>
        <v>5.86</v>
      </c>
      <c r="J47">
        <f>Bawana_RLNG!R47</f>
        <v>0</v>
      </c>
      <c r="K47">
        <f>Bawana_Spot!R47</f>
        <v>2.7298079763663221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0.15400383769537773</v>
      </c>
      <c r="AD47">
        <f t="shared" si="1"/>
        <v>17.34643226405209</v>
      </c>
      <c r="AE47">
        <f>'IDT-1'!D47</f>
        <v>0</v>
      </c>
      <c r="AF47" s="26"/>
      <c r="AG47">
        <f t="shared" si="2"/>
        <v>17.34643226405209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5.09</v>
      </c>
      <c r="I48">
        <f>Bawana_NG!R48</f>
        <v>5.86</v>
      </c>
      <c r="J48">
        <f>Bawana_RLNG!R48</f>
        <v>0</v>
      </c>
      <c r="K48">
        <f>Bawana_Spot!R48</f>
        <v>2.7298079763663221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0.15347031019202367</v>
      </c>
      <c r="AD48">
        <f t="shared" si="1"/>
        <v>17.286337666174301</v>
      </c>
      <c r="AE48">
        <f>'IDT-1'!D48</f>
        <v>0</v>
      </c>
      <c r="AF48" s="26"/>
      <c r="AG48">
        <f t="shared" si="2"/>
        <v>17.286337666174301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5.09</v>
      </c>
      <c r="I49">
        <f>Bawana_NG!R49</f>
        <v>5.86</v>
      </c>
      <c r="J49">
        <f>Bawana_RLNG!R49</f>
        <v>0</v>
      </c>
      <c r="K49">
        <f>Bawana_Spot!R49</f>
        <v>2.7298078412050399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0.33175830900260439</v>
      </c>
      <c r="AD49">
        <f t="shared" si="1"/>
        <v>37.368049532202441</v>
      </c>
      <c r="AE49">
        <f>'IDT-1'!D49</f>
        <v>0</v>
      </c>
      <c r="AF49" s="26"/>
      <c r="AG49">
        <f t="shared" si="2"/>
        <v>37.368049532202441</v>
      </c>
      <c r="AI49" s="75">
        <f>PXIL!L49</f>
        <v>0</v>
      </c>
      <c r="AJ49" s="75">
        <f>PXIL!R49</f>
        <v>0</v>
      </c>
      <c r="AK49" s="75">
        <f>RTM_IEX!L49</f>
        <v>20.260000000000002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5.09</v>
      </c>
      <c r="I50">
        <f>Bawana_NG!R50</f>
        <v>5.86</v>
      </c>
      <c r="J50">
        <f>Bawana_RLNG!R50</f>
        <v>0</v>
      </c>
      <c r="K50">
        <f>Bawana_Spot!R50</f>
        <v>2.73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0.28080800000000006</v>
      </c>
      <c r="AD50">
        <f t="shared" si="1"/>
        <v>31.629192000000003</v>
      </c>
      <c r="AE50">
        <f>'IDT-1'!D50</f>
        <v>0</v>
      </c>
      <c r="AF50" s="26"/>
      <c r="AG50">
        <f t="shared" si="2"/>
        <v>31.629192000000003</v>
      </c>
      <c r="AI50" s="75">
        <f>PXIL!L50</f>
        <v>0</v>
      </c>
      <c r="AJ50" s="75">
        <f>PXIL!R50</f>
        <v>0</v>
      </c>
      <c r="AK50" s="75">
        <f>RTM_IEX!L50</f>
        <v>14.47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5.04</v>
      </c>
      <c r="I51">
        <f>Bawana_NG!R51</f>
        <v>5.86</v>
      </c>
      <c r="J51">
        <f>Bawana_RLNG!R51</f>
        <v>0</v>
      </c>
      <c r="K51">
        <f>Bawana_Spot!R51</f>
        <v>2.73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0.29735200000000001</v>
      </c>
      <c r="AD51">
        <f t="shared" si="1"/>
        <v>33.492648000000003</v>
      </c>
      <c r="AE51">
        <f>'IDT-1'!D51</f>
        <v>0</v>
      </c>
      <c r="AF51" s="26"/>
      <c r="AG51">
        <f t="shared" si="2"/>
        <v>33.492648000000003</v>
      </c>
      <c r="AI51" s="75">
        <f>PXIL!L51</f>
        <v>0</v>
      </c>
      <c r="AJ51" s="75">
        <f>PXIL!R51</f>
        <v>0</v>
      </c>
      <c r="AK51" s="75">
        <f>RTM_IEX!L51</f>
        <v>16.399999999999999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5.04</v>
      </c>
      <c r="I52">
        <f>Bawana_NG!R52</f>
        <v>5.86</v>
      </c>
      <c r="J52">
        <f>Bawana_RLNG!R52</f>
        <v>0</v>
      </c>
      <c r="K52">
        <f>Bawana_Spot!R52</f>
        <v>2.73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0.29735200000000001</v>
      </c>
      <c r="AD52">
        <f t="shared" si="1"/>
        <v>33.492648000000003</v>
      </c>
      <c r="AE52">
        <f>'IDT-1'!D52</f>
        <v>0</v>
      </c>
      <c r="AF52" s="26"/>
      <c r="AG52">
        <f t="shared" si="2"/>
        <v>33.492648000000003</v>
      </c>
      <c r="AI52" s="75">
        <f>PXIL!L52</f>
        <v>0</v>
      </c>
      <c r="AJ52" s="75">
        <f>PXIL!R52</f>
        <v>0</v>
      </c>
      <c r="AK52" s="75">
        <f>RTM_IEX!L52</f>
        <v>16.399999999999999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5.04</v>
      </c>
      <c r="I53">
        <f>Bawana_NG!R53</f>
        <v>5.86</v>
      </c>
      <c r="J53">
        <f>Bawana_RLNG!R53</f>
        <v>0</v>
      </c>
      <c r="K53">
        <f>Bawana_Spot!R53</f>
        <v>2.7299999999999995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0.153032</v>
      </c>
      <c r="AD53">
        <f t="shared" si="1"/>
        <v>17.236968000000001</v>
      </c>
      <c r="AE53">
        <f>'IDT-1'!D53</f>
        <v>0</v>
      </c>
      <c r="AF53" s="26"/>
      <c r="AG53">
        <f t="shared" si="2"/>
        <v>17.236968000000001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5.04</v>
      </c>
      <c r="I54">
        <f>Bawana_NG!R54</f>
        <v>5.86</v>
      </c>
      <c r="J54">
        <f>Bawana_RLNG!R54</f>
        <v>0</v>
      </c>
      <c r="K54">
        <f>Bawana_Spot!R54</f>
        <v>2.7299999999999995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0.25115200000000004</v>
      </c>
      <c r="AD54">
        <f t="shared" si="1"/>
        <v>28.288847999999998</v>
      </c>
      <c r="AE54">
        <f>'IDT-1'!D54</f>
        <v>0</v>
      </c>
      <c r="AF54" s="26"/>
      <c r="AG54">
        <f t="shared" si="2"/>
        <v>28.288847999999998</v>
      </c>
      <c r="AI54" s="75">
        <f>PXIL!L54</f>
        <v>0</v>
      </c>
      <c r="AJ54" s="75">
        <f>PXIL!R54</f>
        <v>0</v>
      </c>
      <c r="AK54" s="75">
        <f>RTM_IEX!L54</f>
        <v>11.15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5.04</v>
      </c>
      <c r="I55">
        <f>Bawana_NG!R55</f>
        <v>5.86</v>
      </c>
      <c r="J55">
        <f>Bawana_RLNG!R55</f>
        <v>0</v>
      </c>
      <c r="K55">
        <f>Bawana_Spot!R55</f>
        <v>2.73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0.33132000000000006</v>
      </c>
      <c r="AD55">
        <f t="shared" si="1"/>
        <v>37.318680000000008</v>
      </c>
      <c r="AE55">
        <f>'IDT-1'!D55</f>
        <v>0</v>
      </c>
      <c r="AF55" s="26"/>
      <c r="AG55">
        <f t="shared" si="2"/>
        <v>37.318680000000008</v>
      </c>
      <c r="AI55" s="75">
        <f>PXIL!L55</f>
        <v>0</v>
      </c>
      <c r="AJ55" s="75">
        <f>PXIL!R55</f>
        <v>0</v>
      </c>
      <c r="AK55" s="75">
        <f>RTM_IEX!L55</f>
        <v>20.260000000000002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5.04</v>
      </c>
      <c r="I56">
        <f>Bawana_NG!R56</f>
        <v>5.86</v>
      </c>
      <c r="J56">
        <f>Bawana_RLNG!R56</f>
        <v>0</v>
      </c>
      <c r="K56">
        <f>Bawana_Spot!R56</f>
        <v>2.7299999999999995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0.27183200000000002</v>
      </c>
      <c r="AD56">
        <f t="shared" si="1"/>
        <v>30.618168000000001</v>
      </c>
      <c r="AE56">
        <f>'IDT-1'!D56</f>
        <v>0</v>
      </c>
      <c r="AF56" s="26"/>
      <c r="AG56">
        <f t="shared" si="2"/>
        <v>30.618168000000001</v>
      </c>
      <c r="AI56" s="75">
        <f>PXIL!L56</f>
        <v>0</v>
      </c>
      <c r="AJ56" s="75">
        <f>PXIL!R56</f>
        <v>0</v>
      </c>
      <c r="AK56" s="75">
        <f>RTM_IEX!L56</f>
        <v>13.5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5.04</v>
      </c>
      <c r="I57">
        <f>Bawana_NG!R57</f>
        <v>5.86</v>
      </c>
      <c r="J57">
        <f>Bawana_RLNG!R57</f>
        <v>0</v>
      </c>
      <c r="K57">
        <f>Bawana_Spot!R57</f>
        <v>2.7299999999999995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0.28881600000000002</v>
      </c>
      <c r="AD57">
        <f t="shared" si="1"/>
        <v>32.531184000000003</v>
      </c>
      <c r="AE57">
        <f>'IDT-1'!D57</f>
        <v>0</v>
      </c>
      <c r="AF57" s="26"/>
      <c r="AG57">
        <f t="shared" si="2"/>
        <v>32.531184000000003</v>
      </c>
      <c r="AI57" s="75">
        <f>PXIL!L57</f>
        <v>0</v>
      </c>
      <c r="AJ57" s="75">
        <f>PXIL!R57</f>
        <v>0</v>
      </c>
      <c r="AK57" s="75">
        <f>RTM_IEX!L57</f>
        <v>15.43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5.04</v>
      </c>
      <c r="I58">
        <f>Bawana_NG!R58</f>
        <v>5.86</v>
      </c>
      <c r="J58">
        <f>Bawana_RLNG!R58</f>
        <v>0</v>
      </c>
      <c r="K58">
        <f>Bawana_Spot!R58</f>
        <v>2.7299999999999995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0.28881600000000002</v>
      </c>
      <c r="AD58">
        <f t="shared" si="1"/>
        <v>32.531184000000003</v>
      </c>
      <c r="AE58">
        <f>'IDT-1'!D58</f>
        <v>0</v>
      </c>
      <c r="AF58" s="26"/>
      <c r="AG58">
        <f t="shared" si="2"/>
        <v>32.531184000000003</v>
      </c>
      <c r="AI58" s="75">
        <f>PXIL!L58</f>
        <v>0</v>
      </c>
      <c r="AJ58" s="75">
        <f>PXIL!R58</f>
        <v>0</v>
      </c>
      <c r="AK58" s="75">
        <f>RTM_IEX!L58</f>
        <v>15.43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4.91</v>
      </c>
      <c r="I59">
        <f>Bawana_NG!R59</f>
        <v>5.86</v>
      </c>
      <c r="J59">
        <f>Bawana_RLNG!R59</f>
        <v>0</v>
      </c>
      <c r="K59">
        <f>Bawana_Spot!R59</f>
        <v>2.73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0.28767200000000004</v>
      </c>
      <c r="AD59">
        <f t="shared" si="1"/>
        <v>32.402327999999997</v>
      </c>
      <c r="AE59">
        <f>'IDT-1'!D59</f>
        <v>0</v>
      </c>
      <c r="AF59" s="26"/>
      <c r="AG59">
        <f t="shared" si="2"/>
        <v>32.402327999999997</v>
      </c>
      <c r="AI59" s="75">
        <f>PXIL!L59</f>
        <v>0</v>
      </c>
      <c r="AJ59" s="75">
        <f>PXIL!R59</f>
        <v>0</v>
      </c>
      <c r="AK59" s="75">
        <f>RTM_IEX!L59</f>
        <v>15.43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4.91</v>
      </c>
      <c r="I60">
        <f>Bawana_NG!R60</f>
        <v>5.86</v>
      </c>
      <c r="J60">
        <f>Bawana_RLNG!R60</f>
        <v>0</v>
      </c>
      <c r="K60">
        <f>Bawana_Spot!R60</f>
        <v>2.73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0.15188800000000002</v>
      </c>
      <c r="AD60">
        <f t="shared" si="1"/>
        <v>17.108112000000002</v>
      </c>
      <c r="AE60">
        <f>'IDT-1'!D60</f>
        <v>0</v>
      </c>
      <c r="AF60" s="26"/>
      <c r="AG60">
        <f t="shared" si="2"/>
        <v>17.108112000000002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4.91</v>
      </c>
      <c r="I61">
        <f>Bawana_NG!R61</f>
        <v>5.86</v>
      </c>
      <c r="J61">
        <f>Bawana_RLNG!R61</f>
        <v>0</v>
      </c>
      <c r="K61">
        <f>Bawana_Spot!R61</f>
        <v>2.73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0.34284800000000004</v>
      </c>
      <c r="AD61">
        <f t="shared" si="1"/>
        <v>38.617152000000004</v>
      </c>
      <c r="AE61">
        <f>'IDT-1'!D61</f>
        <v>0</v>
      </c>
      <c r="AF61" s="26"/>
      <c r="AG61">
        <f t="shared" si="2"/>
        <v>38.617152000000004</v>
      </c>
      <c r="AI61" s="75">
        <f>PXIL!L61</f>
        <v>0</v>
      </c>
      <c r="AJ61" s="75">
        <f>PXIL!R61</f>
        <v>0</v>
      </c>
      <c r="AK61" s="75">
        <f>RTM_IEX!L61</f>
        <v>21.7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4.91</v>
      </c>
      <c r="I62">
        <f>Bawana_NG!R62</f>
        <v>5.86</v>
      </c>
      <c r="J62">
        <f>Bawana_RLNG!R62</f>
        <v>0</v>
      </c>
      <c r="K62">
        <f>Bawana_Spot!R62</f>
        <v>2.73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0.15188800000000002</v>
      </c>
      <c r="AD62">
        <f t="shared" si="1"/>
        <v>17.108112000000002</v>
      </c>
      <c r="AE62">
        <f>'IDT-1'!D62</f>
        <v>0</v>
      </c>
      <c r="AF62" s="26"/>
      <c r="AG62">
        <f t="shared" si="2"/>
        <v>17.108112000000002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4.91</v>
      </c>
      <c r="I63">
        <f>Bawana_NG!R63</f>
        <v>5.86</v>
      </c>
      <c r="J63">
        <f>Bawana_RLNG!R63</f>
        <v>0</v>
      </c>
      <c r="K63">
        <f>Bawana_Spot!R63</f>
        <v>2.7299999999999995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0.15188800000000002</v>
      </c>
      <c r="AD63">
        <f t="shared" si="1"/>
        <v>17.108112000000002</v>
      </c>
      <c r="AE63">
        <f>'IDT-1'!D63</f>
        <v>0</v>
      </c>
      <c r="AF63" s="26"/>
      <c r="AG63">
        <f t="shared" si="2"/>
        <v>17.108112000000002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4.91</v>
      </c>
      <c r="I64">
        <f>Bawana_NG!R64</f>
        <v>5.86</v>
      </c>
      <c r="J64">
        <f>Bawana_RLNG!R64</f>
        <v>0</v>
      </c>
      <c r="K64">
        <f>Bawana_Spot!R64</f>
        <v>2.7299999999999995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0.15188800000000002</v>
      </c>
      <c r="AD64">
        <f t="shared" si="1"/>
        <v>17.108112000000002</v>
      </c>
      <c r="AE64">
        <f>'IDT-1'!D64</f>
        <v>0</v>
      </c>
      <c r="AF64" s="26"/>
      <c r="AG64">
        <f t="shared" si="2"/>
        <v>17.108112000000002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4.9800000000000004</v>
      </c>
      <c r="I65">
        <f>Bawana_NG!R65</f>
        <v>5.86</v>
      </c>
      <c r="J65">
        <f>Bawana_RLNG!R65</f>
        <v>0</v>
      </c>
      <c r="K65">
        <f>Bawana_Spot!R65</f>
        <v>2.7299999999999995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0.15250400000000003</v>
      </c>
      <c r="AD65">
        <f t="shared" si="1"/>
        <v>17.177496000000001</v>
      </c>
      <c r="AE65">
        <f>'IDT-1'!D65</f>
        <v>0</v>
      </c>
      <c r="AF65" s="26"/>
      <c r="AG65">
        <f t="shared" si="2"/>
        <v>17.177496000000001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4.1505321195025013</v>
      </c>
      <c r="I66">
        <f>Bawana_NG!R66</f>
        <v>5.86</v>
      </c>
      <c r="J66">
        <f>Bawana_RLNG!R66</f>
        <v>0</v>
      </c>
      <c r="K66">
        <f>Bawana_Spot!R66</f>
        <v>2.7299999999999995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0.14520468265162204</v>
      </c>
      <c r="AD66">
        <f t="shared" si="1"/>
        <v>16.355327436850878</v>
      </c>
      <c r="AE66">
        <f>'IDT-1'!D66</f>
        <v>0</v>
      </c>
      <c r="AF66" s="26"/>
      <c r="AG66">
        <f t="shared" si="2"/>
        <v>16.355327436850878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4.9800000000000004</v>
      </c>
      <c r="I67">
        <f>Bawana_NG!R67</f>
        <v>5.86</v>
      </c>
      <c r="J67">
        <f>Bawana_RLNG!R67</f>
        <v>0</v>
      </c>
      <c r="K67">
        <f>Bawana_Spot!R67</f>
        <v>23.74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0.34460800000000003</v>
      </c>
      <c r="AD67">
        <f t="shared" si="1"/>
        <v>38.815392000000003</v>
      </c>
      <c r="AE67">
        <f>'IDT-1'!D67</f>
        <v>0</v>
      </c>
      <c r="AF67" s="26"/>
      <c r="AG67">
        <f t="shared" si="2"/>
        <v>38.815392000000003</v>
      </c>
      <c r="AI67" s="75">
        <f>PXIL!L67</f>
        <v>0</v>
      </c>
      <c r="AJ67" s="75">
        <f>PXIL!R67</f>
        <v>0</v>
      </c>
      <c r="AK67" s="75">
        <f>RTM_IEX!L67</f>
        <v>0.82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4.9800000000000004</v>
      </c>
      <c r="I68">
        <f>Bawana_NG!R68</f>
        <v>5.86</v>
      </c>
      <c r="J68">
        <f>Bawana_RLNG!R68</f>
        <v>0</v>
      </c>
      <c r="K68">
        <f>Bawana_Spot!R68</f>
        <v>2.7299999999999995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0.15250400000000003</v>
      </c>
      <c r="AD68">
        <f t="shared" ref="AD68:AD98" si="4">SUM(B68:AB68,AI68:AR68)-AC68</f>
        <v>17.177496000000001</v>
      </c>
      <c r="AE68">
        <f>'IDT-1'!D68</f>
        <v>0</v>
      </c>
      <c r="AF68" s="26"/>
      <c r="AG68">
        <f t="shared" ref="AG68:AG98" si="5">SUM(AD68:AF68)</f>
        <v>17.177496000000001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4.9800000000000004</v>
      </c>
      <c r="I69">
        <f>Bawana_NG!R69</f>
        <v>5.86</v>
      </c>
      <c r="J69">
        <f>Bawana_RLNG!R69</f>
        <v>0</v>
      </c>
      <c r="K69">
        <f>Bawana_Spot!R69</f>
        <v>2.7301953767981106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0.15250571931582341</v>
      </c>
      <c r="AD69">
        <f t="shared" si="4"/>
        <v>17.17768965748229</v>
      </c>
      <c r="AE69">
        <f>'IDT-1'!D69</f>
        <v>0</v>
      </c>
      <c r="AF69" s="26"/>
      <c r="AG69">
        <f t="shared" si="5"/>
        <v>17.17768965748229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4.9800000000000004</v>
      </c>
      <c r="I70">
        <f>Bawana_NG!R70</f>
        <v>5.86</v>
      </c>
      <c r="J70">
        <f>Bawana_RLNG!R70</f>
        <v>0</v>
      </c>
      <c r="K70">
        <f>Bawana_Spot!R70</f>
        <v>2.7301953767981106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0.15250571931582341</v>
      </c>
      <c r="AD70">
        <f t="shared" si="4"/>
        <v>17.17768965748229</v>
      </c>
      <c r="AE70">
        <f>'IDT-1'!D70</f>
        <v>0</v>
      </c>
      <c r="AF70" s="26"/>
      <c r="AG70">
        <f t="shared" si="5"/>
        <v>17.17768965748229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4.9800000000000004</v>
      </c>
      <c r="I71">
        <f>Bawana_NG!R71</f>
        <v>5.86</v>
      </c>
      <c r="J71">
        <f>Bawana_RLNG!R71</f>
        <v>0</v>
      </c>
      <c r="K71">
        <f>Bawana_Spot!R71</f>
        <v>2.7299999999999995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0.15250400000000003</v>
      </c>
      <c r="AD71">
        <f t="shared" si="4"/>
        <v>17.177496000000001</v>
      </c>
      <c r="AE71">
        <f>'IDT-1'!D71</f>
        <v>0</v>
      </c>
      <c r="AF71" s="26"/>
      <c r="AG71">
        <f t="shared" si="5"/>
        <v>17.177496000000001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4.9800000000000004</v>
      </c>
      <c r="I72">
        <f>Bawana_NG!R72</f>
        <v>5.86</v>
      </c>
      <c r="J72">
        <f>Bawana_RLNG!R72</f>
        <v>0</v>
      </c>
      <c r="K72">
        <f>Bawana_Spot!R72</f>
        <v>2.7299999999999995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0.15250400000000003</v>
      </c>
      <c r="AD72">
        <f t="shared" si="4"/>
        <v>17.177496000000001</v>
      </c>
      <c r="AE72">
        <f>'IDT-1'!D72</f>
        <v>0</v>
      </c>
      <c r="AF72" s="26"/>
      <c r="AG72">
        <f t="shared" si="5"/>
        <v>17.177496000000001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3.4495577490065377</v>
      </c>
      <c r="I73">
        <f>Bawana_NG!R73</f>
        <v>5.86</v>
      </c>
      <c r="J73">
        <f>Bawana_RLNG!R73</f>
        <v>0</v>
      </c>
      <c r="K73">
        <f>Bawana_Spot!R73</f>
        <v>18.739999999999998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0.27992410819125751</v>
      </c>
      <c r="AD73">
        <f t="shared" si="4"/>
        <v>31.52963364081528</v>
      </c>
      <c r="AE73">
        <f>'IDT-1'!D73</f>
        <v>0</v>
      </c>
      <c r="AF73" s="26"/>
      <c r="AG73">
        <f t="shared" si="5"/>
        <v>31.52963364081528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3.32</v>
      </c>
      <c r="I74">
        <f>Bawana_NG!R74</f>
        <v>5.86</v>
      </c>
      <c r="J74">
        <f>Bawana_RLNG!R74</f>
        <v>0</v>
      </c>
      <c r="K74">
        <f>Bawana_Spot!R74</f>
        <v>2.7299999999999995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0.13789600000000002</v>
      </c>
      <c r="AD74">
        <f t="shared" si="4"/>
        <v>15.532104000000002</v>
      </c>
      <c r="AE74">
        <f>'IDT-1'!D74</f>
        <v>0</v>
      </c>
      <c r="AF74" s="26"/>
      <c r="AG74">
        <f t="shared" si="5"/>
        <v>15.532104000000002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3.5</v>
      </c>
      <c r="I75">
        <f>Bawana_NG!R75</f>
        <v>5.86</v>
      </c>
      <c r="J75">
        <f>Bawana_RLNG!R75</f>
        <v>0</v>
      </c>
      <c r="K75">
        <f>Bawana_Spot!R75</f>
        <v>2.7299999999999995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0.13948000000000002</v>
      </c>
      <c r="AD75">
        <f t="shared" si="4"/>
        <v>15.710520000000001</v>
      </c>
      <c r="AE75">
        <f>'IDT-1'!D75</f>
        <v>0</v>
      </c>
      <c r="AF75" s="26"/>
      <c r="AG75">
        <f t="shared" si="5"/>
        <v>15.710520000000001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3.5</v>
      </c>
      <c r="I76">
        <f>Bawana_NG!R76</f>
        <v>5.86</v>
      </c>
      <c r="J76">
        <f>Bawana_RLNG!R76</f>
        <v>0</v>
      </c>
      <c r="K76">
        <f>Bawana_Spot!R76</f>
        <v>2.7299999999999995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0.13948000000000002</v>
      </c>
      <c r="AD76">
        <f t="shared" si="4"/>
        <v>15.710520000000001</v>
      </c>
      <c r="AE76">
        <f>'IDT-1'!D76</f>
        <v>0</v>
      </c>
      <c r="AF76" s="26"/>
      <c r="AG76">
        <f t="shared" si="5"/>
        <v>15.710520000000001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3.5</v>
      </c>
      <c r="I77">
        <f>Bawana_NG!R77</f>
        <v>5.86</v>
      </c>
      <c r="J77">
        <f>Bawana_RLNG!R77</f>
        <v>0</v>
      </c>
      <c r="K77">
        <f>Bawana_Spot!R77</f>
        <v>2.7299999999999995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0.13948000000000002</v>
      </c>
      <c r="AD77">
        <f t="shared" si="4"/>
        <v>15.710520000000001</v>
      </c>
      <c r="AE77">
        <f>'IDT-1'!D77</f>
        <v>0</v>
      </c>
      <c r="AF77" s="26"/>
      <c r="AG77">
        <f t="shared" si="5"/>
        <v>15.710520000000001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3.5</v>
      </c>
      <c r="I78">
        <f>Bawana_NG!R78</f>
        <v>5.86</v>
      </c>
      <c r="J78">
        <f>Bawana_RLNG!R78</f>
        <v>0</v>
      </c>
      <c r="K78">
        <f>Bawana_Spot!R78</f>
        <v>2.7299999999999995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0.13948000000000002</v>
      </c>
      <c r="AD78">
        <f t="shared" si="4"/>
        <v>15.710520000000001</v>
      </c>
      <c r="AE78">
        <f>'IDT-1'!D78</f>
        <v>0</v>
      </c>
      <c r="AF78" s="26"/>
      <c r="AG78">
        <f t="shared" si="5"/>
        <v>15.710520000000001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3.59</v>
      </c>
      <c r="I79">
        <f>Bawana_NG!R79</f>
        <v>5.86</v>
      </c>
      <c r="J79">
        <f>Bawana_RLNG!R79</f>
        <v>0</v>
      </c>
      <c r="K79">
        <f>Bawana_Spot!R79</f>
        <v>17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0.27060000000000001</v>
      </c>
      <c r="AD79">
        <f t="shared" si="4"/>
        <v>30.479399999999998</v>
      </c>
      <c r="AE79">
        <f>'IDT-1'!D79</f>
        <v>0</v>
      </c>
      <c r="AF79" s="26"/>
      <c r="AG79">
        <f t="shared" si="5"/>
        <v>30.479399999999998</v>
      </c>
      <c r="AI79" s="75">
        <f>PXIL!L79</f>
        <v>0</v>
      </c>
      <c r="AJ79" s="75">
        <f>PXIL!R79</f>
        <v>0</v>
      </c>
      <c r="AK79" s="75">
        <f>RTM_IEX!L79</f>
        <v>0.54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3.59</v>
      </c>
      <c r="I80">
        <f>Bawana_NG!R80</f>
        <v>5.86</v>
      </c>
      <c r="J80">
        <f>Bawana_RLNG!R80</f>
        <v>0</v>
      </c>
      <c r="K80">
        <f>Bawana_Spot!R80</f>
        <v>2.7299999999999995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0.14027200000000001</v>
      </c>
      <c r="AD80">
        <f t="shared" si="4"/>
        <v>15.799728000000002</v>
      </c>
      <c r="AE80">
        <f>'IDT-1'!D80</f>
        <v>0</v>
      </c>
      <c r="AF80" s="26"/>
      <c r="AG80">
        <f t="shared" si="5"/>
        <v>15.799728000000002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3.59</v>
      </c>
      <c r="I81">
        <f>Bawana_NG!R81</f>
        <v>5.86</v>
      </c>
      <c r="J81">
        <f>Bawana_RLNG!R81</f>
        <v>0</v>
      </c>
      <c r="K81">
        <f>Bawana_Spot!R81</f>
        <v>2.7299999999999995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0.14027200000000001</v>
      </c>
      <c r="AD81">
        <f t="shared" si="4"/>
        <v>15.799728000000002</v>
      </c>
      <c r="AE81">
        <f>'IDT-1'!D81</f>
        <v>0</v>
      </c>
      <c r="AF81" s="26"/>
      <c r="AG81">
        <f t="shared" si="5"/>
        <v>15.799728000000002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3.59</v>
      </c>
      <c r="I82">
        <f>Bawana_NG!R82</f>
        <v>5.86</v>
      </c>
      <c r="J82">
        <f>Bawana_RLNG!R82</f>
        <v>0</v>
      </c>
      <c r="K82">
        <f>Bawana_Spot!R82</f>
        <v>2.7299999999999995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0.14027200000000001</v>
      </c>
      <c r="AD82">
        <f t="shared" si="4"/>
        <v>15.799728000000002</v>
      </c>
      <c r="AE82">
        <f>'IDT-1'!D82</f>
        <v>0</v>
      </c>
      <c r="AF82" s="26"/>
      <c r="AG82">
        <f t="shared" si="5"/>
        <v>15.799728000000002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5.3</v>
      </c>
      <c r="I83">
        <f>Bawana_NG!R83</f>
        <v>5.86</v>
      </c>
      <c r="J83">
        <f>Bawana_RLNG!R83</f>
        <v>0</v>
      </c>
      <c r="K83">
        <f>Bawana_Spot!R83</f>
        <v>2.7298113729012647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0.15531834008153111</v>
      </c>
      <c r="AD83">
        <f t="shared" si="4"/>
        <v>17.494493032819729</v>
      </c>
      <c r="AE83">
        <f>'IDT-1'!D83</f>
        <v>0</v>
      </c>
      <c r="AF83" s="26"/>
      <c r="AG83">
        <f t="shared" si="5"/>
        <v>17.494493032819729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5.3</v>
      </c>
      <c r="I84">
        <f>Bawana_NG!R84</f>
        <v>5.86</v>
      </c>
      <c r="J84">
        <f>Bawana_RLNG!R84</f>
        <v>0</v>
      </c>
      <c r="K84">
        <f>Bawana_Spot!R84</f>
        <v>2.7298113729012647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0.15531834008153111</v>
      </c>
      <c r="AD84">
        <f t="shared" si="4"/>
        <v>17.494493032819729</v>
      </c>
      <c r="AE84">
        <f>'IDT-1'!D84</f>
        <v>0</v>
      </c>
      <c r="AF84" s="26"/>
      <c r="AG84">
        <f t="shared" si="5"/>
        <v>17.494493032819729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5.3</v>
      </c>
      <c r="I85">
        <f>Bawana_NG!R85</f>
        <v>5.86</v>
      </c>
      <c r="J85">
        <f>Bawana_RLNG!R85</f>
        <v>0</v>
      </c>
      <c r="K85">
        <f>Bawana_Spot!R85</f>
        <v>17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0.28089599999999998</v>
      </c>
      <c r="AD85">
        <f t="shared" si="4"/>
        <v>31.639104</v>
      </c>
      <c r="AE85">
        <f>'IDT-1'!D85</f>
        <v>0</v>
      </c>
      <c r="AF85" s="26"/>
      <c r="AG85">
        <f t="shared" si="5"/>
        <v>31.639104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5.3</v>
      </c>
      <c r="I86">
        <f>Bawana_NG!R86</f>
        <v>5.86</v>
      </c>
      <c r="J86">
        <f>Bawana_RLNG!R86</f>
        <v>0</v>
      </c>
      <c r="K86">
        <f>Bawana_Spot!R86</f>
        <v>2.7297895629384108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0.155318148153858</v>
      </c>
      <c r="AD86">
        <f t="shared" si="4"/>
        <v>17.494471414784552</v>
      </c>
      <c r="AE86">
        <f>'IDT-1'!D86</f>
        <v>0</v>
      </c>
      <c r="AF86" s="26"/>
      <c r="AG86">
        <f t="shared" si="5"/>
        <v>17.494471414784552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5.1693538307711533</v>
      </c>
      <c r="I87">
        <f>Bawana_NG!R87</f>
        <v>5.86</v>
      </c>
      <c r="J87">
        <f>Bawana_RLNG!R87</f>
        <v>0</v>
      </c>
      <c r="K87">
        <f>Bawana_Spot!R87</f>
        <v>2.7298046232018893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0.15416859439496278</v>
      </c>
      <c r="AD87">
        <f t="shared" si="4"/>
        <v>17.364989859578078</v>
      </c>
      <c r="AE87">
        <f>'IDT-1'!D87</f>
        <v>0</v>
      </c>
      <c r="AF87" s="26"/>
      <c r="AG87">
        <f t="shared" si="5"/>
        <v>17.364989859578078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5.1693538307711533</v>
      </c>
      <c r="I88">
        <f>Bawana_NG!R88</f>
        <v>5.86</v>
      </c>
      <c r="J88">
        <f>Bawana_RLNG!R88</f>
        <v>0</v>
      </c>
      <c r="K88">
        <f>Bawana_Spot!R88</f>
        <v>2.7298046232018893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0.15416859439496278</v>
      </c>
      <c r="AD88">
        <f t="shared" si="4"/>
        <v>17.364989859578078</v>
      </c>
      <c r="AE88">
        <f>'IDT-1'!D88</f>
        <v>0</v>
      </c>
      <c r="AF88" s="26"/>
      <c r="AG88">
        <f t="shared" si="5"/>
        <v>17.364989859578078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5.1693538307711533</v>
      </c>
      <c r="I89">
        <f>Bawana_NG!R89</f>
        <v>5.86</v>
      </c>
      <c r="J89">
        <f>Bawana_RLNG!R89</f>
        <v>0</v>
      </c>
      <c r="K89">
        <f>Bawana_Spot!R89</f>
        <v>2.7299999999999995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0.15417031371078616</v>
      </c>
      <c r="AD89">
        <f t="shared" si="4"/>
        <v>17.365183517060366</v>
      </c>
      <c r="AE89">
        <f>'IDT-1'!D89</f>
        <v>0</v>
      </c>
      <c r="AF89" s="26"/>
      <c r="AG89">
        <f t="shared" si="5"/>
        <v>17.365183517060366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4.4794400699912522</v>
      </c>
      <c r="I90">
        <f>Bawana_NG!R90</f>
        <v>5.86</v>
      </c>
      <c r="J90">
        <f>Bawana_RLNG!R90</f>
        <v>0</v>
      </c>
      <c r="K90">
        <f>Bawana_Spot!R90</f>
        <v>2.7298176718092568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0.14809746812784449</v>
      </c>
      <c r="AD90">
        <f t="shared" si="4"/>
        <v>16.681160273672667</v>
      </c>
      <c r="AE90">
        <f>'IDT-1'!D90</f>
        <v>0</v>
      </c>
      <c r="AF90" s="26"/>
      <c r="AG90">
        <f t="shared" si="5"/>
        <v>16.681160273672667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4.4794400699912522</v>
      </c>
      <c r="I91">
        <f>Bawana_NG!R91</f>
        <v>5.86</v>
      </c>
      <c r="J91">
        <f>Bawana_RLNG!R91</f>
        <v>0</v>
      </c>
      <c r="K91">
        <f>Bawana_Spot!R91</f>
        <v>16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0.26487507261592302</v>
      </c>
      <c r="AD91">
        <f t="shared" si="4"/>
        <v>29.834564997375331</v>
      </c>
      <c r="AE91">
        <f>'IDT-1'!D91</f>
        <v>0</v>
      </c>
      <c r="AF91" s="26"/>
      <c r="AG91">
        <f t="shared" si="5"/>
        <v>29.834564997375331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4.4794400699912522</v>
      </c>
      <c r="I92">
        <f>Bawana_NG!R92</f>
        <v>5.86</v>
      </c>
      <c r="J92">
        <f>Bawana_RLNG!R92</f>
        <v>0</v>
      </c>
      <c r="K92">
        <f>Bawana_Spot!R92</f>
        <v>2.7299999999999995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0.14809907261592303</v>
      </c>
      <c r="AD92">
        <f t="shared" si="4"/>
        <v>16.681340997375329</v>
      </c>
      <c r="AE92">
        <f>'IDT-1'!D92</f>
        <v>0</v>
      </c>
      <c r="AF92" s="26"/>
      <c r="AG92">
        <f t="shared" si="5"/>
        <v>16.681340997375329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4.5</v>
      </c>
      <c r="I93">
        <f>Bawana_NG!R93</f>
        <v>5.86</v>
      </c>
      <c r="J93">
        <f>Bawana_RLNG!R93</f>
        <v>0</v>
      </c>
      <c r="K93">
        <f>Bawana_Spot!R93</f>
        <v>2.73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0.14828000000000002</v>
      </c>
      <c r="AD93">
        <f t="shared" si="4"/>
        <v>16.701720000000002</v>
      </c>
      <c r="AE93">
        <f>'IDT-1'!D93</f>
        <v>0</v>
      </c>
      <c r="AF93" s="26"/>
      <c r="AG93">
        <f t="shared" si="5"/>
        <v>16.701720000000002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4.5</v>
      </c>
      <c r="I94">
        <f>Bawana_NG!R94</f>
        <v>5.86</v>
      </c>
      <c r="J94">
        <f>Bawana_RLNG!R94</f>
        <v>0</v>
      </c>
      <c r="K94">
        <f>Bawana_Spot!R94</f>
        <v>2.73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0.14828000000000002</v>
      </c>
      <c r="AD94">
        <f t="shared" si="4"/>
        <v>16.701720000000002</v>
      </c>
      <c r="AE94">
        <f>'IDT-1'!D94</f>
        <v>0</v>
      </c>
      <c r="AF94" s="26"/>
      <c r="AG94">
        <f t="shared" si="5"/>
        <v>16.701720000000002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4.5</v>
      </c>
      <c r="I95">
        <f>Bawana_NG!R95</f>
        <v>5.86</v>
      </c>
      <c r="J95">
        <f>Bawana_RLNG!R95</f>
        <v>0</v>
      </c>
      <c r="K95">
        <f>Bawana_Spot!R95</f>
        <v>2.73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0.14828000000000002</v>
      </c>
      <c r="AD95">
        <f t="shared" si="4"/>
        <v>16.701720000000002</v>
      </c>
      <c r="AE95">
        <f>'IDT-1'!D95</f>
        <v>0</v>
      </c>
      <c r="AF95" s="26"/>
      <c r="AG95">
        <f t="shared" si="5"/>
        <v>16.701720000000002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4.5</v>
      </c>
      <c r="I96">
        <f>Bawana_NG!R96</f>
        <v>5.86</v>
      </c>
      <c r="J96">
        <f>Bawana_RLNG!R96</f>
        <v>0</v>
      </c>
      <c r="K96">
        <f>Bawana_Spot!R96</f>
        <v>2.73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0.14828000000000002</v>
      </c>
      <c r="AD96">
        <f t="shared" si="4"/>
        <v>16.701720000000002</v>
      </c>
      <c r="AE96">
        <f>'IDT-1'!D96</f>
        <v>0</v>
      </c>
      <c r="AF96" s="26"/>
      <c r="AG96">
        <f t="shared" si="5"/>
        <v>16.701720000000002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4.5</v>
      </c>
      <c r="I97">
        <f>Bawana_NG!R97</f>
        <v>5.86</v>
      </c>
      <c r="J97">
        <f>Bawana_RLNG!R97</f>
        <v>0</v>
      </c>
      <c r="K97">
        <f>Bawana_Spot!R97</f>
        <v>15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0.25907200000000002</v>
      </c>
      <c r="AD97">
        <f t="shared" si="4"/>
        <v>29.180928000000002</v>
      </c>
      <c r="AE97">
        <f>'IDT-1'!D97</f>
        <v>0</v>
      </c>
      <c r="AF97" s="26"/>
      <c r="AG97">
        <f t="shared" si="5"/>
        <v>29.180928000000002</v>
      </c>
      <c r="AI97" s="75">
        <f>PXIL!L97</f>
        <v>0</v>
      </c>
      <c r="AJ97" s="75">
        <f>PXIL!R97</f>
        <v>0</v>
      </c>
      <c r="AK97" s="75">
        <f>RTM_IEX!L97</f>
        <v>0.32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4.5</v>
      </c>
      <c r="I98">
        <f>Bawana_NG!R98</f>
        <v>5.86</v>
      </c>
      <c r="J98">
        <f>Bawana_RLNG!R98</f>
        <v>0</v>
      </c>
      <c r="K98">
        <f>Bawana_Spot!R98</f>
        <v>2.73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0.14828000000000002</v>
      </c>
      <c r="AD98">
        <f t="shared" si="4"/>
        <v>16.701720000000002</v>
      </c>
      <c r="AE98">
        <f>'IDT-1'!D98</f>
        <v>0</v>
      </c>
      <c r="AF98" s="26"/>
      <c r="AG98">
        <f t="shared" si="5"/>
        <v>16.701720000000002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0.11568002204219778</v>
      </c>
      <c r="I99">
        <f t="shared" si="6"/>
        <v>0.14064000000000024</v>
      </c>
      <c r="J99">
        <f t="shared" si="6"/>
        <v>0</v>
      </c>
      <c r="K99">
        <f t="shared" si="6"/>
        <v>0.10681572120525372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4.6099965405775722E-3</v>
      </c>
      <c r="AD99">
        <f t="shared" si="6"/>
        <v>0.51925324670687367</v>
      </c>
      <c r="AE99">
        <f t="shared" ref="AE99:AR99" si="7">SUM(AE3:AE98)/4000</f>
        <v>0</v>
      </c>
      <c r="AG99">
        <f t="shared" si="7"/>
        <v>0.51925324670687367</v>
      </c>
      <c r="AI99">
        <f t="shared" si="7"/>
        <v>0</v>
      </c>
      <c r="AJ99">
        <f t="shared" si="7"/>
        <v>0</v>
      </c>
      <c r="AK99">
        <f t="shared" si="7"/>
        <v>7.0487500000000008E-2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44777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10.332795000000001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1.85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0.12093659600000002</v>
      </c>
      <c r="AD3">
        <f>SUM(B3:AB3,AI3:AR3)-AC3</f>
        <v>13.621858404000001</v>
      </c>
      <c r="AE3">
        <v>0</v>
      </c>
      <c r="AF3" s="26"/>
      <c r="AG3">
        <f>SUM(AD3:AF3)</f>
        <v>13.621858404000001</v>
      </c>
      <c r="AI3" s="75">
        <f>PXIL!M3</f>
        <v>0</v>
      </c>
      <c r="AJ3" s="75">
        <f>PXIL!S3</f>
        <v>0</v>
      </c>
      <c r="AK3" s="75">
        <f>RTM_IEX!M3</f>
        <v>1.56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10.332795000000001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2.89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0.14082459600000002</v>
      </c>
      <c r="AD4">
        <f t="shared" ref="AD4:AD67" si="1">SUM(B4:AB4,AI4:AR4)-AC4</f>
        <v>15.861970404000003</v>
      </c>
      <c r="AE4">
        <v>0</v>
      </c>
      <c r="AF4" s="26"/>
      <c r="AG4">
        <f t="shared" ref="AG4:AG67" si="2">SUM(AD4:AF4)</f>
        <v>15.861970404000003</v>
      </c>
      <c r="AI4" s="75">
        <f>PXIL!M4</f>
        <v>0</v>
      </c>
      <c r="AJ4" s="75">
        <f>PXIL!S4</f>
        <v>0</v>
      </c>
      <c r="AK4" s="75">
        <f>RTM_IEX!M4</f>
        <v>2.78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10.332795000000001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1.29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0.10782459599999999</v>
      </c>
      <c r="AD5">
        <f t="shared" si="1"/>
        <v>12.144970404</v>
      </c>
      <c r="AE5">
        <v>0</v>
      </c>
      <c r="AF5" s="26"/>
      <c r="AG5">
        <f t="shared" si="2"/>
        <v>12.144970404</v>
      </c>
      <c r="AI5" s="75">
        <f>PXIL!M5</f>
        <v>0</v>
      </c>
      <c r="AJ5" s="75">
        <f>PXIL!S5</f>
        <v>0</v>
      </c>
      <c r="AK5" s="75">
        <f>RTM_IEX!M5</f>
        <v>0.63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10.332795000000001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1.34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0.10703259600000001</v>
      </c>
      <c r="AD6">
        <f t="shared" si="1"/>
        <v>12.055762404000001</v>
      </c>
      <c r="AE6">
        <v>0</v>
      </c>
      <c r="AF6" s="26"/>
      <c r="AG6">
        <f t="shared" si="2"/>
        <v>12.055762404000001</v>
      </c>
      <c r="AI6" s="75">
        <f>PXIL!M6</f>
        <v>0</v>
      </c>
      <c r="AJ6" s="75">
        <f>PXIL!S6</f>
        <v>0</v>
      </c>
      <c r="AK6" s="75">
        <f>RTM_IEX!M6</f>
        <v>0.49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10.332795000000001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1.63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0.111080596</v>
      </c>
      <c r="AD7">
        <f t="shared" si="1"/>
        <v>12.511714403999999</v>
      </c>
      <c r="AE7">
        <v>0</v>
      </c>
      <c r="AF7" s="26"/>
      <c r="AG7">
        <f t="shared" si="2"/>
        <v>12.511714403999999</v>
      </c>
      <c r="AI7" s="75">
        <f>PXIL!M7</f>
        <v>0</v>
      </c>
      <c r="AJ7" s="75">
        <f>PXIL!S7</f>
        <v>0</v>
      </c>
      <c r="AK7" s="75">
        <f>RTM_IEX!M7</f>
        <v>0.66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10.332795000000001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0.34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9.3920596000000009E-2</v>
      </c>
      <c r="AD8">
        <f t="shared" si="1"/>
        <v>10.578874404</v>
      </c>
      <c r="AE8">
        <v>0</v>
      </c>
      <c r="AF8" s="26"/>
      <c r="AG8">
        <f t="shared" si="2"/>
        <v>10.578874404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10.332795000000001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1.95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0.11697659600000002</v>
      </c>
      <c r="AD9">
        <f t="shared" si="1"/>
        <v>13.175818403999999</v>
      </c>
      <c r="AE9">
        <v>0</v>
      </c>
      <c r="AF9" s="26"/>
      <c r="AG9">
        <f t="shared" si="2"/>
        <v>13.175818403999999</v>
      </c>
      <c r="AI9" s="75">
        <f>PXIL!M9</f>
        <v>0</v>
      </c>
      <c r="AJ9" s="75">
        <f>PXIL!S9</f>
        <v>0</v>
      </c>
      <c r="AK9" s="75">
        <f>RTM_IEX!M9</f>
        <v>1.01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10.332795000000001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2.3199999999999998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0.12234459600000001</v>
      </c>
      <c r="AD10">
        <f t="shared" si="1"/>
        <v>13.780450404000002</v>
      </c>
      <c r="AE10">
        <v>0</v>
      </c>
      <c r="AF10" s="26"/>
      <c r="AG10">
        <f t="shared" si="2"/>
        <v>13.780450404000002</v>
      </c>
      <c r="AI10" s="75">
        <f>PXIL!M10</f>
        <v>0</v>
      </c>
      <c r="AJ10" s="75">
        <f>PXIL!S10</f>
        <v>0</v>
      </c>
      <c r="AK10" s="75">
        <f>RTM_IEX!M10</f>
        <v>1.25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10.332795000000001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2.95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0.13721659600000002</v>
      </c>
      <c r="AD11">
        <f t="shared" si="1"/>
        <v>15.455578404000001</v>
      </c>
      <c r="AE11">
        <v>0</v>
      </c>
      <c r="AF11" s="26"/>
      <c r="AG11">
        <f t="shared" si="2"/>
        <v>15.455578404000001</v>
      </c>
      <c r="AI11" s="75">
        <f>PXIL!M11</f>
        <v>0</v>
      </c>
      <c r="AJ11" s="75">
        <f>PXIL!S11</f>
        <v>0</v>
      </c>
      <c r="AK11" s="75">
        <f>RTM_IEX!M11</f>
        <v>2.31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10.332795000000001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2.0699999999999998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0.12146459600000001</v>
      </c>
      <c r="AD12">
        <f t="shared" si="1"/>
        <v>13.681330404000002</v>
      </c>
      <c r="AE12">
        <v>0</v>
      </c>
      <c r="AF12" s="26"/>
      <c r="AG12">
        <f t="shared" si="2"/>
        <v>13.681330404000002</v>
      </c>
      <c r="AI12" s="75">
        <f>PXIL!M12</f>
        <v>0</v>
      </c>
      <c r="AJ12" s="75">
        <f>PXIL!S12</f>
        <v>0</v>
      </c>
      <c r="AK12" s="75">
        <f>RTM_IEX!M12</f>
        <v>1.4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10.332795000000001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2.0299999999999998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0.119792596</v>
      </c>
      <c r="AD13">
        <f t="shared" si="1"/>
        <v>13.493002404</v>
      </c>
      <c r="AE13">
        <v>0</v>
      </c>
      <c r="AF13" s="26"/>
      <c r="AG13">
        <f t="shared" si="2"/>
        <v>13.493002404</v>
      </c>
      <c r="AI13" s="75">
        <f>PXIL!M13</f>
        <v>0</v>
      </c>
      <c r="AJ13" s="75">
        <f>PXIL!S13</f>
        <v>0</v>
      </c>
      <c r="AK13" s="75">
        <f>RTM_IEX!M13</f>
        <v>1.25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10.332795000000001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0.12304859600000001</v>
      </c>
      <c r="AD14">
        <f t="shared" si="1"/>
        <v>13.859746404000001</v>
      </c>
      <c r="AE14">
        <v>0</v>
      </c>
      <c r="AF14" s="26"/>
      <c r="AG14">
        <f t="shared" si="2"/>
        <v>13.859746404000001</v>
      </c>
      <c r="AI14" s="75">
        <f>PXIL!M14</f>
        <v>0</v>
      </c>
      <c r="AJ14" s="75">
        <f>PXIL!S14</f>
        <v>0</v>
      </c>
      <c r="AK14" s="75">
        <f>RTM_IEX!M14</f>
        <v>1.4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9.5653109999999995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9.1214736800000001E-2</v>
      </c>
      <c r="AD15">
        <f t="shared" si="1"/>
        <v>10.274096263200001</v>
      </c>
      <c r="AE15">
        <v>0</v>
      </c>
      <c r="AF15" s="26"/>
      <c r="AG15">
        <f t="shared" si="2"/>
        <v>10.274096263200001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10.332795000000001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4.24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0.14372859600000001</v>
      </c>
      <c r="AD16">
        <f t="shared" si="1"/>
        <v>16.189066404000002</v>
      </c>
      <c r="AE16">
        <v>0</v>
      </c>
      <c r="AF16" s="26"/>
      <c r="AG16">
        <f t="shared" si="2"/>
        <v>16.189066404000002</v>
      </c>
      <c r="AI16" s="75">
        <f>PXIL!M16</f>
        <v>0</v>
      </c>
      <c r="AJ16" s="75">
        <f>PXIL!S16</f>
        <v>0</v>
      </c>
      <c r="AK16" s="75">
        <f>RTM_IEX!M16</f>
        <v>1.76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10.332795000000001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0.14364059600000001</v>
      </c>
      <c r="AD17">
        <f t="shared" si="1"/>
        <v>16.179154403999998</v>
      </c>
      <c r="AE17">
        <v>0</v>
      </c>
      <c r="AF17" s="26"/>
      <c r="AG17">
        <f t="shared" si="2"/>
        <v>16.179154403999998</v>
      </c>
      <c r="AI17" s="75">
        <f>PXIL!M17</f>
        <v>0</v>
      </c>
      <c r="AJ17" s="75">
        <f>PXIL!S17</f>
        <v>0</v>
      </c>
      <c r="AK17" s="75">
        <f>RTM_IEX!M17</f>
        <v>1.65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10.332795000000001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7.61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0.19054459600000001</v>
      </c>
      <c r="AD18">
        <f t="shared" si="1"/>
        <v>21.462250404000002</v>
      </c>
      <c r="AE18">
        <v>0</v>
      </c>
      <c r="AF18" s="26"/>
      <c r="AG18">
        <f t="shared" si="2"/>
        <v>21.462250404000002</v>
      </c>
      <c r="AI18" s="75">
        <f>PXIL!M18</f>
        <v>0</v>
      </c>
      <c r="AJ18" s="75">
        <f>PXIL!S18</f>
        <v>0</v>
      </c>
      <c r="AK18" s="75">
        <f>RTM_IEX!M18</f>
        <v>3.71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10.332795000000001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4.28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0.14601659600000003</v>
      </c>
      <c r="AD19">
        <f t="shared" si="1"/>
        <v>16.446778404000003</v>
      </c>
      <c r="AE19">
        <v>0</v>
      </c>
      <c r="AF19" s="26"/>
      <c r="AG19">
        <f t="shared" si="2"/>
        <v>16.446778404000003</v>
      </c>
      <c r="AI19" s="75">
        <f>PXIL!M19</f>
        <v>0</v>
      </c>
      <c r="AJ19" s="75">
        <f>PXIL!S19</f>
        <v>0</v>
      </c>
      <c r="AK19" s="75">
        <f>RTM_IEX!M19</f>
        <v>1.98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10.332795000000001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4.32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0.14592859600000002</v>
      </c>
      <c r="AD20">
        <f t="shared" si="1"/>
        <v>16.436866404</v>
      </c>
      <c r="AE20">
        <v>0</v>
      </c>
      <c r="AF20" s="26"/>
      <c r="AG20">
        <f t="shared" si="2"/>
        <v>16.436866404</v>
      </c>
      <c r="AI20" s="75">
        <f>PXIL!M20</f>
        <v>0</v>
      </c>
      <c r="AJ20" s="75">
        <f>PXIL!S20</f>
        <v>0</v>
      </c>
      <c r="AK20" s="75">
        <f>RTM_IEX!M20</f>
        <v>1.93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10.332795000000001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0.16300059600000003</v>
      </c>
      <c r="AD21">
        <f t="shared" si="1"/>
        <v>18.359794404000002</v>
      </c>
      <c r="AE21">
        <v>0</v>
      </c>
      <c r="AF21" s="26"/>
      <c r="AG21">
        <f t="shared" si="2"/>
        <v>18.359794404000002</v>
      </c>
      <c r="AI21" s="75">
        <f>PXIL!M21</f>
        <v>0</v>
      </c>
      <c r="AJ21" s="75">
        <f>PXIL!S21</f>
        <v>0</v>
      </c>
      <c r="AK21" s="75">
        <f>RTM_IEX!M21</f>
        <v>2.23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10.332795000000001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0.111608596</v>
      </c>
      <c r="AD22">
        <f t="shared" si="1"/>
        <v>12.571186404000001</v>
      </c>
      <c r="AE22">
        <v>0</v>
      </c>
      <c r="AF22" s="26"/>
      <c r="AG22">
        <f t="shared" si="2"/>
        <v>12.571186404000001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10.332795000000001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9.0399999999999991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0.19811259600000003</v>
      </c>
      <c r="AD23">
        <f t="shared" si="1"/>
        <v>22.314682403999999</v>
      </c>
      <c r="AE23">
        <v>0</v>
      </c>
      <c r="AF23" s="26"/>
      <c r="AG23">
        <f t="shared" si="2"/>
        <v>22.314682403999999</v>
      </c>
      <c r="AI23" s="75">
        <f>PXIL!M23</f>
        <v>0</v>
      </c>
      <c r="AJ23" s="75">
        <f>PXIL!S23</f>
        <v>0</v>
      </c>
      <c r="AK23" s="75">
        <f>RTM_IEX!M23</f>
        <v>3.14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10.332795000000001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8.26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0.19124859600000005</v>
      </c>
      <c r="AD24">
        <f t="shared" si="1"/>
        <v>21.541546404000002</v>
      </c>
      <c r="AE24">
        <v>0</v>
      </c>
      <c r="AF24" s="26"/>
      <c r="AG24">
        <f t="shared" si="2"/>
        <v>21.541546404000002</v>
      </c>
      <c r="AI24" s="75">
        <f>PXIL!M24</f>
        <v>0</v>
      </c>
      <c r="AJ24" s="75">
        <f>PXIL!S24</f>
        <v>0</v>
      </c>
      <c r="AK24" s="75">
        <f>RTM_IEX!M24</f>
        <v>3.14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10.332795000000001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0.18781659600000003</v>
      </c>
      <c r="AD25">
        <f t="shared" si="1"/>
        <v>21.154978404000001</v>
      </c>
      <c r="AE25">
        <v>0</v>
      </c>
      <c r="AF25" s="26"/>
      <c r="AG25">
        <f t="shared" si="2"/>
        <v>21.154978404000001</v>
      </c>
      <c r="AI25" s="75">
        <f>PXIL!M25</f>
        <v>0</v>
      </c>
      <c r="AJ25" s="75">
        <f>PXIL!S25</f>
        <v>0</v>
      </c>
      <c r="AK25" s="75">
        <f>RTM_IEX!M25</f>
        <v>2.76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10.332795000000001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7.34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0.17329659600000002</v>
      </c>
      <c r="AD26">
        <f t="shared" si="1"/>
        <v>19.519498404</v>
      </c>
      <c r="AE26">
        <v>0</v>
      </c>
      <c r="AF26" s="26"/>
      <c r="AG26">
        <f t="shared" si="2"/>
        <v>19.519498404</v>
      </c>
      <c r="AI26" s="75">
        <f>PXIL!M26</f>
        <v>0</v>
      </c>
      <c r="AJ26" s="75">
        <f>PXIL!S26</f>
        <v>0</v>
      </c>
      <c r="AK26" s="75">
        <f>RTM_IEX!M26</f>
        <v>2.02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10.332795000000001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6.72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0.17400059600000001</v>
      </c>
      <c r="AD27">
        <f t="shared" si="1"/>
        <v>19.598794404</v>
      </c>
      <c r="AE27">
        <v>0</v>
      </c>
      <c r="AF27" s="26"/>
      <c r="AG27">
        <f t="shared" si="2"/>
        <v>19.598794404</v>
      </c>
      <c r="AI27" s="75">
        <f>PXIL!M27</f>
        <v>0</v>
      </c>
      <c r="AJ27" s="75">
        <f>PXIL!S27</f>
        <v>0</v>
      </c>
      <c r="AK27" s="75">
        <f>RTM_IEX!M27</f>
        <v>2.72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10.332795000000001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0.19758459600000003</v>
      </c>
      <c r="AD28">
        <f t="shared" si="1"/>
        <v>22.255210404000003</v>
      </c>
      <c r="AE28">
        <v>0</v>
      </c>
      <c r="AF28" s="26"/>
      <c r="AG28">
        <f t="shared" si="2"/>
        <v>22.255210404000003</v>
      </c>
      <c r="AI28" s="75">
        <f>PXIL!M28</f>
        <v>0</v>
      </c>
      <c r="AJ28" s="75">
        <f>PXIL!S28</f>
        <v>0</v>
      </c>
      <c r="AK28" s="75">
        <f>RTM_IEX!M28</f>
        <v>3.05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10.332795000000001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0.14425659600000001</v>
      </c>
      <c r="AD29">
        <f t="shared" si="1"/>
        <v>16.248538403999998</v>
      </c>
      <c r="AE29">
        <v>0</v>
      </c>
      <c r="AF29" s="26"/>
      <c r="AG29">
        <f t="shared" si="2"/>
        <v>16.248538403999998</v>
      </c>
      <c r="AI29" s="75">
        <f>PXIL!M29</f>
        <v>0</v>
      </c>
      <c r="AJ29" s="75">
        <f>PXIL!S29</f>
        <v>0</v>
      </c>
      <c r="AK29" s="75">
        <f>RTM_IEX!M29</f>
        <v>0.59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10.332795000000001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10.08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0.19142459600000003</v>
      </c>
      <c r="AD30">
        <f t="shared" si="1"/>
        <v>21.561370404000002</v>
      </c>
      <c r="AE30">
        <v>0</v>
      </c>
      <c r="AF30" s="26"/>
      <c r="AG30">
        <f t="shared" si="2"/>
        <v>21.561370404000002</v>
      </c>
      <c r="AI30" s="75">
        <f>PXIL!M30</f>
        <v>0</v>
      </c>
      <c r="AJ30" s="75">
        <f>PXIL!S30</f>
        <v>0</v>
      </c>
      <c r="AK30" s="75">
        <f>RTM_IEX!M30</f>
        <v>1.34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10.125721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0.2006903448</v>
      </c>
      <c r="AD31">
        <f t="shared" si="1"/>
        <v>22.605030655199997</v>
      </c>
      <c r="AE31">
        <v>0</v>
      </c>
      <c r="AF31" s="26"/>
      <c r="AG31">
        <f t="shared" si="2"/>
        <v>22.605030655199997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8.5849399999999996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15.53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0.21221147199999998</v>
      </c>
      <c r="AD32">
        <f t="shared" si="1"/>
        <v>23.902728527999997</v>
      </c>
      <c r="AE32">
        <v>0</v>
      </c>
      <c r="AF32" s="26"/>
      <c r="AG32">
        <f t="shared" si="2"/>
        <v>23.902728527999997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8.569115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0.172208212</v>
      </c>
      <c r="AD33">
        <f t="shared" si="1"/>
        <v>19.396906787999999</v>
      </c>
      <c r="AE33">
        <v>0</v>
      </c>
      <c r="AF33" s="26"/>
      <c r="AG33">
        <f t="shared" si="2"/>
        <v>19.396906787999999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8.5735749999999999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0.18157546000000002</v>
      </c>
      <c r="AD34">
        <f t="shared" si="1"/>
        <v>20.451999539999999</v>
      </c>
      <c r="AE34">
        <v>0</v>
      </c>
      <c r="AF34" s="26"/>
      <c r="AG34">
        <f t="shared" si="2"/>
        <v>20.451999539999999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8.5716400000000004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14.66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0.204438432</v>
      </c>
      <c r="AD35">
        <f t="shared" si="1"/>
        <v>23.027201567999999</v>
      </c>
      <c r="AE35">
        <v>0</v>
      </c>
      <c r="AF35" s="26"/>
      <c r="AG35">
        <f t="shared" si="2"/>
        <v>23.027201567999999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8.5015769999999993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6.56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0.1325418776</v>
      </c>
      <c r="AD36">
        <f t="shared" si="1"/>
        <v>14.9290351224</v>
      </c>
      <c r="AE36">
        <v>0</v>
      </c>
      <c r="AF36" s="26"/>
      <c r="AG36">
        <f t="shared" si="2"/>
        <v>14.9290351224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8.5640830000000001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14.08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0.19926793040000004</v>
      </c>
      <c r="AD37">
        <f t="shared" si="1"/>
        <v>22.444815069600001</v>
      </c>
      <c r="AE37">
        <v>0</v>
      </c>
      <c r="AF37" s="26"/>
      <c r="AG37">
        <f t="shared" si="2"/>
        <v>22.444815069600001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8.5033290000000008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14.95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0.20638929520000002</v>
      </c>
      <c r="AD38">
        <f t="shared" si="1"/>
        <v>23.246939704799999</v>
      </c>
      <c r="AE38">
        <v>0</v>
      </c>
      <c r="AF38" s="26"/>
      <c r="AG38">
        <f t="shared" si="2"/>
        <v>23.246939704799999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8.5849399999999996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15.53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0.21221147199999998</v>
      </c>
      <c r="AD39">
        <f t="shared" si="1"/>
        <v>23.902728527999997</v>
      </c>
      <c r="AE39">
        <v>0</v>
      </c>
      <c r="AF39" s="26"/>
      <c r="AG39">
        <f t="shared" si="2"/>
        <v>23.902728527999997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8.5790520000000008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10.220000000000001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0.16543165760000003</v>
      </c>
      <c r="AD40">
        <f t="shared" si="1"/>
        <v>18.633620342400004</v>
      </c>
      <c r="AE40">
        <v>0</v>
      </c>
      <c r="AF40" s="26"/>
      <c r="AG40">
        <f t="shared" si="2"/>
        <v>18.633620342400004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8.5472350000000006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13.79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0.196567668</v>
      </c>
      <c r="AD41">
        <f t="shared" si="1"/>
        <v>22.140667332</v>
      </c>
      <c r="AE41">
        <v>0</v>
      </c>
      <c r="AF41" s="26"/>
      <c r="AG41">
        <f t="shared" si="2"/>
        <v>22.140667332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8.5465529999999994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0.19488966639999999</v>
      </c>
      <c r="AD42">
        <f t="shared" si="1"/>
        <v>21.951663333599996</v>
      </c>
      <c r="AE42">
        <v>0</v>
      </c>
      <c r="AF42" s="26"/>
      <c r="AG42">
        <f t="shared" si="2"/>
        <v>21.951663333599996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8.5852079999999997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7.72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0.14348583040000001</v>
      </c>
      <c r="AD43">
        <f t="shared" si="1"/>
        <v>16.161722169600001</v>
      </c>
      <c r="AE43">
        <v>0</v>
      </c>
      <c r="AF43" s="26"/>
      <c r="AG43">
        <f t="shared" si="2"/>
        <v>16.161722169600001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8.516159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14.28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0.2006061992</v>
      </c>
      <c r="AD44">
        <f t="shared" si="1"/>
        <v>22.5955528008</v>
      </c>
      <c r="AE44">
        <v>0</v>
      </c>
      <c r="AF44" s="26"/>
      <c r="AG44">
        <f t="shared" si="2"/>
        <v>22.5955528008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8.5091129999999993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13.7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0.19544019439999999</v>
      </c>
      <c r="AD45">
        <f t="shared" si="1"/>
        <v>22.013672805599999</v>
      </c>
      <c r="AE45">
        <v>0</v>
      </c>
      <c r="AF45" s="26"/>
      <c r="AG45">
        <f t="shared" si="2"/>
        <v>22.013672805599999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8.5849399999999996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15.53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0.21221147199999998</v>
      </c>
      <c r="AD46">
        <f t="shared" si="1"/>
        <v>23.902728527999997</v>
      </c>
      <c r="AE46">
        <v>0</v>
      </c>
      <c r="AF46" s="26"/>
      <c r="AG46">
        <f t="shared" si="2"/>
        <v>23.902728527999997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8.4850150000000006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0.195228132</v>
      </c>
      <c r="AD47">
        <f t="shared" si="1"/>
        <v>21.989786867999999</v>
      </c>
      <c r="AE47">
        <v>0</v>
      </c>
      <c r="AF47" s="26"/>
      <c r="AG47">
        <f t="shared" si="2"/>
        <v>21.989786867999999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8.5445360000000008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8.7799999999999994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0.15245591680000004</v>
      </c>
      <c r="AD48">
        <f t="shared" si="1"/>
        <v>17.172080083200001</v>
      </c>
      <c r="AE48">
        <v>0</v>
      </c>
      <c r="AF48" s="26"/>
      <c r="AG48">
        <f t="shared" si="2"/>
        <v>17.172080083200001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8.5782699999999998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10.61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0.16885677600000001</v>
      </c>
      <c r="AD49">
        <f t="shared" si="1"/>
        <v>19.019413224000001</v>
      </c>
      <c r="AE49">
        <v>0</v>
      </c>
      <c r="AF49" s="26"/>
      <c r="AG49">
        <f t="shared" si="2"/>
        <v>19.019413224000001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8.5190040000000007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6.17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0.12926323520000002</v>
      </c>
      <c r="AD50">
        <f t="shared" si="1"/>
        <v>14.559740764800001</v>
      </c>
      <c r="AE50">
        <v>0</v>
      </c>
      <c r="AF50" s="26"/>
      <c r="AG50">
        <f t="shared" si="2"/>
        <v>14.559740764800001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8.5849399999999996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15.53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0.21221147199999998</v>
      </c>
      <c r="AD51">
        <f t="shared" si="1"/>
        <v>23.902728527999997</v>
      </c>
      <c r="AE51">
        <v>0</v>
      </c>
      <c r="AF51" s="26"/>
      <c r="AG51">
        <f t="shared" si="2"/>
        <v>23.902728527999997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8.5543429999999994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0.1728702184</v>
      </c>
      <c r="AD52">
        <f t="shared" si="1"/>
        <v>19.471472781599999</v>
      </c>
      <c r="AE52">
        <v>0</v>
      </c>
      <c r="AF52" s="26"/>
      <c r="AG52">
        <f t="shared" si="2"/>
        <v>19.471472781599999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8.5750430000000009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14.47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0.2027963784</v>
      </c>
      <c r="AD53">
        <f t="shared" si="1"/>
        <v>22.842246621600001</v>
      </c>
      <c r="AE53">
        <v>0</v>
      </c>
      <c r="AF53" s="26"/>
      <c r="AG53">
        <f t="shared" si="2"/>
        <v>22.842246621600001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8.563739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11.96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0.1806089032</v>
      </c>
      <c r="AD54">
        <f t="shared" si="1"/>
        <v>20.3431300968</v>
      </c>
      <c r="AE54">
        <v>0</v>
      </c>
      <c r="AF54" s="26"/>
      <c r="AG54">
        <f t="shared" si="2"/>
        <v>20.3431300968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8.5194899999999993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11.29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0.17432351199999999</v>
      </c>
      <c r="AD55">
        <f t="shared" si="1"/>
        <v>19.635166487999996</v>
      </c>
      <c r="AE55">
        <v>0</v>
      </c>
      <c r="AF55" s="26"/>
      <c r="AG55">
        <f t="shared" si="2"/>
        <v>19.635166487999996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8.5498849999999997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11.48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0.17626298800000001</v>
      </c>
      <c r="AD56">
        <f t="shared" si="1"/>
        <v>19.853622011999999</v>
      </c>
      <c r="AE56">
        <v>0</v>
      </c>
      <c r="AF56" s="26"/>
      <c r="AG56">
        <f t="shared" si="2"/>
        <v>19.853622011999999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8.5953130000000009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0.12315875440000001</v>
      </c>
      <c r="AD57">
        <f t="shared" si="1"/>
        <v>13.872154245600001</v>
      </c>
      <c r="AE57">
        <v>0</v>
      </c>
      <c r="AF57" s="26"/>
      <c r="AG57">
        <f t="shared" si="2"/>
        <v>13.872154245600001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8.5145510000000009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9.4499999999999993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0.15808804880000002</v>
      </c>
      <c r="AD58">
        <f t="shared" si="1"/>
        <v>17.8064629512</v>
      </c>
      <c r="AE58">
        <v>0</v>
      </c>
      <c r="AF58" s="26"/>
      <c r="AG58">
        <f t="shared" si="2"/>
        <v>17.8064629512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8.5353820000000002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0.16082336160000002</v>
      </c>
      <c r="AD59">
        <f t="shared" si="1"/>
        <v>18.114558638400002</v>
      </c>
      <c r="AE59">
        <v>0</v>
      </c>
      <c r="AF59" s="26"/>
      <c r="AG59">
        <f t="shared" si="2"/>
        <v>18.114558638400002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8.5013210000000008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14.75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0.20461162480000003</v>
      </c>
      <c r="AD60">
        <f t="shared" si="1"/>
        <v>23.046709375200003</v>
      </c>
      <c r="AE60">
        <v>0</v>
      </c>
      <c r="AF60" s="26"/>
      <c r="AG60">
        <f t="shared" si="2"/>
        <v>23.046709375200003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8.5215309999999995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10.99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0.1717014728</v>
      </c>
      <c r="AD61">
        <f t="shared" si="1"/>
        <v>19.339829527199999</v>
      </c>
      <c r="AE61">
        <v>0</v>
      </c>
      <c r="AF61" s="26"/>
      <c r="AG61">
        <f t="shared" si="2"/>
        <v>19.339829527199999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8.5099909999999994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9.84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0.16147992080000001</v>
      </c>
      <c r="AD62">
        <f t="shared" si="1"/>
        <v>18.188511079199998</v>
      </c>
      <c r="AE62">
        <v>0</v>
      </c>
      <c r="AF62" s="26"/>
      <c r="AG62">
        <f t="shared" si="2"/>
        <v>18.188511079199998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8.8452339999999996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10.89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0.1736700592</v>
      </c>
      <c r="AD63">
        <f t="shared" si="1"/>
        <v>19.561563940799999</v>
      </c>
      <c r="AE63">
        <v>0</v>
      </c>
      <c r="AF63" s="26"/>
      <c r="AG63">
        <f t="shared" si="2"/>
        <v>19.561563940799999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8.5153940000000006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5.21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0.12078346720000002</v>
      </c>
      <c r="AD64">
        <f t="shared" si="1"/>
        <v>13.604610532800001</v>
      </c>
      <c r="AE64">
        <v>0</v>
      </c>
      <c r="AF64" s="26"/>
      <c r="AG64">
        <f t="shared" si="2"/>
        <v>13.604610532800001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9.2012149999999995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12.83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0.19387469200000002</v>
      </c>
      <c r="AD65">
        <f t="shared" si="1"/>
        <v>21.837340307999998</v>
      </c>
      <c r="AE65">
        <v>0</v>
      </c>
      <c r="AF65" s="26"/>
      <c r="AG65">
        <f t="shared" si="2"/>
        <v>21.837340307999998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9.1478750000000009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10.27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0.17087730000000004</v>
      </c>
      <c r="AD66">
        <f t="shared" si="1"/>
        <v>19.246997700000001</v>
      </c>
      <c r="AE66">
        <v>0</v>
      </c>
      <c r="AF66" s="26"/>
      <c r="AG66">
        <f t="shared" si="2"/>
        <v>19.246997700000001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10.462301999999999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0.19802025760000003</v>
      </c>
      <c r="AD67">
        <f t="shared" si="1"/>
        <v>22.304281742400001</v>
      </c>
      <c r="AE67">
        <v>0</v>
      </c>
      <c r="AF67" s="26"/>
      <c r="AG67">
        <f t="shared" si="2"/>
        <v>22.304281742400001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11.372634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12.74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0.21219117920000002</v>
      </c>
      <c r="AD68">
        <f t="shared" ref="AD68:AD98" si="4">SUM(B68:AB68,AI68:AR68)-AC68</f>
        <v>23.900442820799999</v>
      </c>
      <c r="AE68">
        <v>0</v>
      </c>
      <c r="AF68" s="26"/>
      <c r="AG68">
        <f t="shared" ref="AG68:AG98" si="5">SUM(AD68:AF68)</f>
        <v>23.900442820799999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10.234406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13.88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0.21220677280000003</v>
      </c>
      <c r="AD69">
        <f t="shared" si="4"/>
        <v>23.902199227200004</v>
      </c>
      <c r="AE69">
        <v>0</v>
      </c>
      <c r="AF69" s="26"/>
      <c r="AG69">
        <f t="shared" si="5"/>
        <v>23.902199227200004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10.641311999999999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10.050000000000001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0.18208354560000001</v>
      </c>
      <c r="AD70">
        <f t="shared" si="4"/>
        <v>20.509228454399999</v>
      </c>
      <c r="AE70">
        <v>0</v>
      </c>
      <c r="AF70" s="26"/>
      <c r="AG70">
        <f t="shared" si="5"/>
        <v>20.509228454399999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11.803279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0.15816485519999998</v>
      </c>
      <c r="AD71">
        <f t="shared" si="4"/>
        <v>17.815114144799999</v>
      </c>
      <c r="AE71">
        <v>0</v>
      </c>
      <c r="AF71" s="26"/>
      <c r="AG71">
        <f t="shared" si="5"/>
        <v>17.815114144799999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14.465913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8.9700000000000006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0.20623603440000002</v>
      </c>
      <c r="AD72">
        <f t="shared" si="4"/>
        <v>23.2296769656</v>
      </c>
      <c r="AE72">
        <v>0</v>
      </c>
      <c r="AF72" s="26"/>
      <c r="AG72">
        <f t="shared" si="5"/>
        <v>23.2296769656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14.465913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9.0299999999999994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0.20676403440000002</v>
      </c>
      <c r="AD73">
        <f t="shared" si="4"/>
        <v>23.289148965600003</v>
      </c>
      <c r="AE73">
        <v>0</v>
      </c>
      <c r="AF73" s="26"/>
      <c r="AG73">
        <f t="shared" si="5"/>
        <v>23.289148965600003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14.465913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8.23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0.20174803440000003</v>
      </c>
      <c r="AD74">
        <f t="shared" si="4"/>
        <v>22.7241649656</v>
      </c>
      <c r="AE74">
        <v>0</v>
      </c>
      <c r="AF74" s="26"/>
      <c r="AG74">
        <f t="shared" si="5"/>
        <v>22.7241649656</v>
      </c>
      <c r="AI74" s="75">
        <f>PXIL!M74</f>
        <v>0</v>
      </c>
      <c r="AJ74" s="75">
        <f>PXIL!S74</f>
        <v>0</v>
      </c>
      <c r="AK74" s="75">
        <f>RTM_IEX!M74</f>
        <v>0.23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14.465913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7.11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0.18986803440000002</v>
      </c>
      <c r="AD75">
        <f t="shared" si="4"/>
        <v>21.3860449656</v>
      </c>
      <c r="AE75">
        <v>0</v>
      </c>
      <c r="AF75" s="26"/>
      <c r="AG75">
        <f t="shared" si="5"/>
        <v>21.3860449656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14.465913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0.1642600344</v>
      </c>
      <c r="AD76">
        <f t="shared" si="4"/>
        <v>18.501652965599998</v>
      </c>
      <c r="AE76">
        <v>0</v>
      </c>
      <c r="AF76" s="26"/>
      <c r="AG76">
        <f t="shared" si="5"/>
        <v>18.501652965599998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14.465913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3.47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0.15783603439999999</v>
      </c>
      <c r="AD77">
        <f t="shared" si="4"/>
        <v>17.7780769656</v>
      </c>
      <c r="AE77">
        <v>0</v>
      </c>
      <c r="AF77" s="26"/>
      <c r="AG77">
        <f t="shared" si="5"/>
        <v>17.7780769656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12.748974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1.1399999999999999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0.12222297120000002</v>
      </c>
      <c r="AD78">
        <f t="shared" si="4"/>
        <v>13.766751028800002</v>
      </c>
      <c r="AE78">
        <v>0</v>
      </c>
      <c r="AF78" s="26"/>
      <c r="AG78">
        <f t="shared" si="5"/>
        <v>13.766751028800002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14.465913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2.72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0.1512360344</v>
      </c>
      <c r="AD79">
        <f t="shared" si="4"/>
        <v>17.034676965599999</v>
      </c>
      <c r="AE79">
        <v>0</v>
      </c>
      <c r="AF79" s="26"/>
      <c r="AG79">
        <f t="shared" si="5"/>
        <v>17.034676965599999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14.465913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2.91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0.1573960344</v>
      </c>
      <c r="AD80">
        <f t="shared" si="4"/>
        <v>17.728516965600001</v>
      </c>
      <c r="AE80">
        <v>0</v>
      </c>
      <c r="AF80" s="26"/>
      <c r="AG80">
        <f t="shared" si="5"/>
        <v>17.728516965600001</v>
      </c>
      <c r="AI80" s="75">
        <f>PXIL!M80</f>
        <v>0</v>
      </c>
      <c r="AJ80" s="75">
        <f>PXIL!S80</f>
        <v>0</v>
      </c>
      <c r="AK80" s="75">
        <f>RTM_IEX!M80</f>
        <v>0.51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14.465913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3.45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0.15766003440000001</v>
      </c>
      <c r="AD81">
        <f t="shared" si="4"/>
        <v>17.758252965600001</v>
      </c>
      <c r="AE81">
        <v>0</v>
      </c>
      <c r="AF81" s="26"/>
      <c r="AG81">
        <f t="shared" si="5"/>
        <v>17.758252965600001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14.465913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3.41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0.15730803440000002</v>
      </c>
      <c r="AD82">
        <f t="shared" si="4"/>
        <v>17.718604965600001</v>
      </c>
      <c r="AE82">
        <v>0</v>
      </c>
      <c r="AF82" s="26"/>
      <c r="AG82">
        <f t="shared" si="5"/>
        <v>17.718604965600001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14.465913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4.0999999999999996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0.16338003440000001</v>
      </c>
      <c r="AD83">
        <f t="shared" si="4"/>
        <v>18.402532965600003</v>
      </c>
      <c r="AE83">
        <v>0</v>
      </c>
      <c r="AF83" s="26"/>
      <c r="AG83">
        <f t="shared" si="5"/>
        <v>18.402532965600003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14.465913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0.16478803440000001</v>
      </c>
      <c r="AD84">
        <f t="shared" si="4"/>
        <v>18.561124965599998</v>
      </c>
      <c r="AE84">
        <v>0</v>
      </c>
      <c r="AF84" s="26"/>
      <c r="AG84">
        <f t="shared" si="5"/>
        <v>18.561124965599998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14.465913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2.5299999999999998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0.14956403440000002</v>
      </c>
      <c r="AD85">
        <f t="shared" si="4"/>
        <v>16.846348965600001</v>
      </c>
      <c r="AE85">
        <v>0</v>
      </c>
      <c r="AF85" s="26"/>
      <c r="AG85">
        <f t="shared" si="5"/>
        <v>16.846348965600001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14.465913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4.37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0.17350003440000003</v>
      </c>
      <c r="AD86">
        <f t="shared" si="4"/>
        <v>19.542412965600001</v>
      </c>
      <c r="AE86">
        <v>0</v>
      </c>
      <c r="AF86" s="26"/>
      <c r="AG86">
        <f t="shared" si="5"/>
        <v>19.542412965600001</v>
      </c>
      <c r="AI86" s="75">
        <f>PXIL!M86</f>
        <v>0</v>
      </c>
      <c r="AJ86" s="75">
        <f>PXIL!S86</f>
        <v>0</v>
      </c>
      <c r="AK86" s="75">
        <f>RTM_IEX!M86</f>
        <v>0.88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14.465913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4.12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0.16355603440000002</v>
      </c>
      <c r="AD87">
        <f t="shared" si="4"/>
        <v>18.422356965600002</v>
      </c>
      <c r="AE87">
        <v>0</v>
      </c>
      <c r="AF87" s="26"/>
      <c r="AG87">
        <f t="shared" si="5"/>
        <v>18.422356965600002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14.465913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4.21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0.16434803440000001</v>
      </c>
      <c r="AD88">
        <f t="shared" si="4"/>
        <v>18.511564965600002</v>
      </c>
      <c r="AE88">
        <v>0</v>
      </c>
      <c r="AF88" s="26"/>
      <c r="AG88">
        <f t="shared" si="5"/>
        <v>18.511564965600002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14.465913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0.15669203440000001</v>
      </c>
      <c r="AD89">
        <f t="shared" si="4"/>
        <v>17.649220965600001</v>
      </c>
      <c r="AE89">
        <v>0</v>
      </c>
      <c r="AF89" s="26"/>
      <c r="AG89">
        <f t="shared" si="5"/>
        <v>17.649220965600001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14.465913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0.15317203440000002</v>
      </c>
      <c r="AD90">
        <f t="shared" si="4"/>
        <v>17.252740965600001</v>
      </c>
      <c r="AE90">
        <v>0</v>
      </c>
      <c r="AF90" s="26"/>
      <c r="AG90">
        <f t="shared" si="5"/>
        <v>17.252740965600001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14.465913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3.05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0.15414003440000001</v>
      </c>
      <c r="AD91">
        <f t="shared" si="4"/>
        <v>17.3617729656</v>
      </c>
      <c r="AE91">
        <v>0</v>
      </c>
      <c r="AF91" s="26"/>
      <c r="AG91">
        <f t="shared" si="5"/>
        <v>17.3617729656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13.663563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1.39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0.13247135440000002</v>
      </c>
      <c r="AD92">
        <f t="shared" si="4"/>
        <v>14.921091645600001</v>
      </c>
      <c r="AE92">
        <v>0</v>
      </c>
      <c r="AF92" s="26"/>
      <c r="AG92">
        <f t="shared" si="5"/>
        <v>14.921091645600001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14.465913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2.46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0.14894803440000001</v>
      </c>
      <c r="AD93">
        <f t="shared" si="4"/>
        <v>16.776964965600001</v>
      </c>
      <c r="AE93">
        <v>0</v>
      </c>
      <c r="AF93" s="26"/>
      <c r="AG93">
        <f t="shared" si="5"/>
        <v>16.776964965600001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14.465913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0.15035603440000003</v>
      </c>
      <c r="AD94">
        <f t="shared" si="4"/>
        <v>16.9355569656</v>
      </c>
      <c r="AE94">
        <v>0</v>
      </c>
      <c r="AF94" s="26"/>
      <c r="AG94">
        <f t="shared" si="5"/>
        <v>16.9355569656</v>
      </c>
      <c r="AI94" s="75">
        <f>PXIL!M94</f>
        <v>0</v>
      </c>
      <c r="AJ94" s="75">
        <f>PXIL!S94</f>
        <v>0</v>
      </c>
      <c r="AK94" s="75">
        <f>RTM_IEX!M94</f>
        <v>0.43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14.465913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2.2200000000000002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0.14683603440000001</v>
      </c>
      <c r="AD95">
        <f t="shared" si="4"/>
        <v>16.5390769656</v>
      </c>
      <c r="AE95">
        <v>0</v>
      </c>
      <c r="AF95" s="26"/>
      <c r="AG95">
        <f t="shared" si="5"/>
        <v>16.5390769656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14.465913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2.0499999999999998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0.14534003440000001</v>
      </c>
      <c r="AD96">
        <f t="shared" si="4"/>
        <v>16.370572965600001</v>
      </c>
      <c r="AE96">
        <v>0</v>
      </c>
      <c r="AF96" s="26"/>
      <c r="AG96">
        <f t="shared" si="5"/>
        <v>16.370572965600001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14.465913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0.14507603440000003</v>
      </c>
      <c r="AD97">
        <f t="shared" si="4"/>
        <v>16.340836965600001</v>
      </c>
      <c r="AE97">
        <v>0</v>
      </c>
      <c r="AF97" s="26"/>
      <c r="AG97">
        <f t="shared" si="5"/>
        <v>16.340836965600001</v>
      </c>
      <c r="AI97" s="75">
        <f>PXIL!M97</f>
        <v>0</v>
      </c>
      <c r="AJ97" s="75">
        <f>PXIL!S97</f>
        <v>0</v>
      </c>
      <c r="AK97" s="75">
        <f>RTM_IEX!M97</f>
        <v>0.31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14.465913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0.1399720344</v>
      </c>
      <c r="AD98">
        <f t="shared" si="4"/>
        <v>15.7659409656</v>
      </c>
      <c r="AE98">
        <v>0</v>
      </c>
      <c r="AF98" s="26"/>
      <c r="AG98">
        <f t="shared" si="5"/>
        <v>15.7659409656</v>
      </c>
      <c r="AI98" s="75">
        <f>PXIL!M98</f>
        <v>0</v>
      </c>
      <c r="AJ98" s="75">
        <f>PXIL!S98</f>
        <v>0</v>
      </c>
      <c r="AK98" s="75">
        <f>RTM_IEX!M98</f>
        <v>0.18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0.26048358075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0.17427500000000004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3.9343355106000013E-3</v>
      </c>
      <c r="AD99">
        <f t="shared" si="6"/>
        <v>0.44314924523939997</v>
      </c>
      <c r="AE99">
        <f t="shared" ref="AE99:AR99" si="8">SUM(AE3:AE98)/4000</f>
        <v>0</v>
      </c>
      <c r="AG99">
        <f t="shared" si="8"/>
        <v>0.44314924523939997</v>
      </c>
      <c r="AI99">
        <f t="shared" si="8"/>
        <v>0</v>
      </c>
      <c r="AJ99">
        <f t="shared" si="8"/>
        <v>0</v>
      </c>
      <c r="AK99">
        <f t="shared" si="8"/>
        <v>1.2325000000000001E-2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62</v>
      </c>
      <c r="C3" s="16">
        <f>'[1]18'!C5</f>
        <v>0</v>
      </c>
      <c r="D3" s="16">
        <f>'[1]18'!D5</f>
        <v>250</v>
      </c>
      <c r="E3" s="16">
        <f>'[1]18'!E5</f>
        <v>0</v>
      </c>
      <c r="F3" s="15">
        <f>SUM(B3:E3)</f>
        <v>312</v>
      </c>
      <c r="G3" s="15">
        <f>'[1]18'!H5</f>
        <v>62</v>
      </c>
      <c r="H3" s="16">
        <f>'[1]18'!I5</f>
        <v>0</v>
      </c>
      <c r="I3" s="16">
        <f>'[1]18'!J5</f>
        <v>84</v>
      </c>
      <c r="J3" s="16">
        <f>'[1]18'!K5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84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</row>
    <row r="4" spans="1:18">
      <c r="A4" s="8" t="s">
        <v>46</v>
      </c>
      <c r="B4" s="15">
        <f>'[1]18'!B6</f>
        <v>62</v>
      </c>
      <c r="C4" s="16">
        <f>'[1]18'!C6</f>
        <v>0</v>
      </c>
      <c r="D4" s="16">
        <f>'[1]18'!D6</f>
        <v>250</v>
      </c>
      <c r="E4" s="16">
        <f>'[1]18'!E6</f>
        <v>0</v>
      </c>
      <c r="F4" s="15">
        <f>SUM(B4:E4)</f>
        <v>312</v>
      </c>
      <c r="G4" s="15">
        <f>'[1]18'!H6</f>
        <v>62</v>
      </c>
      <c r="H4" s="16">
        <f>'[1]18'!I6</f>
        <v>0</v>
      </c>
      <c r="I4" s="16">
        <f>'[1]18'!J6</f>
        <v>84</v>
      </c>
      <c r="J4" s="16">
        <f>'[1]18'!K6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84</v>
      </c>
      <c r="P4" s="16">
        <f t="shared" si="3"/>
        <v>0</v>
      </c>
      <c r="Q4" s="17">
        <f t="shared" ref="Q4:Q67" si="5">SUM(M4:P4)</f>
        <v>146</v>
      </c>
    </row>
    <row r="5" spans="1:18">
      <c r="A5" s="8" t="s">
        <v>47</v>
      </c>
      <c r="B5" s="15">
        <f>'[1]18'!B7</f>
        <v>62</v>
      </c>
      <c r="C5" s="16">
        <f>'[1]18'!C7</f>
        <v>0</v>
      </c>
      <c r="D5" s="16">
        <f>'[1]18'!D7</f>
        <v>250</v>
      </c>
      <c r="E5" s="16">
        <f>'[1]18'!E7</f>
        <v>0</v>
      </c>
      <c r="F5" s="15">
        <f t="shared" ref="F5:F68" si="6">SUM(B5:E5)</f>
        <v>312</v>
      </c>
      <c r="G5" s="15">
        <f>'[1]18'!H7</f>
        <v>62</v>
      </c>
      <c r="H5" s="16">
        <f>'[1]18'!I7</f>
        <v>0</v>
      </c>
      <c r="I5" s="16">
        <f>'[1]18'!J7</f>
        <v>84</v>
      </c>
      <c r="J5" s="16">
        <f>'[1]18'!K7</f>
        <v>0</v>
      </c>
      <c r="K5" s="15">
        <f t="shared" si="4"/>
        <v>146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84</v>
      </c>
      <c r="P5" s="16">
        <f t="shared" si="3"/>
        <v>0</v>
      </c>
      <c r="Q5" s="17">
        <f t="shared" si="5"/>
        <v>146</v>
      </c>
      <c r="R5" s="168"/>
    </row>
    <row r="6" spans="1:18">
      <c r="A6" s="8" t="s">
        <v>48</v>
      </c>
      <c r="B6" s="15">
        <f>'[1]18'!B8</f>
        <v>62</v>
      </c>
      <c r="C6" s="16">
        <f>'[1]18'!C8</f>
        <v>0</v>
      </c>
      <c r="D6" s="16">
        <f>'[1]18'!D8</f>
        <v>250</v>
      </c>
      <c r="E6" s="16">
        <f>'[1]18'!E8</f>
        <v>0</v>
      </c>
      <c r="F6" s="15">
        <f t="shared" si="6"/>
        <v>312</v>
      </c>
      <c r="G6" s="15">
        <f>'[1]18'!H8</f>
        <v>62</v>
      </c>
      <c r="H6" s="16">
        <f>'[1]18'!I8</f>
        <v>0</v>
      </c>
      <c r="I6" s="16">
        <f>'[1]18'!J8</f>
        <v>84</v>
      </c>
      <c r="J6" s="16">
        <f>'[1]18'!K8</f>
        <v>0</v>
      </c>
      <c r="K6" s="15">
        <f t="shared" si="4"/>
        <v>146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84</v>
      </c>
      <c r="P6" s="16">
        <f t="shared" si="3"/>
        <v>0</v>
      </c>
      <c r="Q6" s="17">
        <f t="shared" si="5"/>
        <v>146</v>
      </c>
    </row>
    <row r="7" spans="1:18">
      <c r="A7" s="8" t="s">
        <v>49</v>
      </c>
      <c r="B7" s="15">
        <f>'[1]18'!B9</f>
        <v>62</v>
      </c>
      <c r="C7" s="16">
        <f>'[1]18'!C9</f>
        <v>0</v>
      </c>
      <c r="D7" s="16">
        <f>'[1]18'!D9</f>
        <v>250</v>
      </c>
      <c r="E7" s="16">
        <f>'[1]18'!E9</f>
        <v>0</v>
      </c>
      <c r="F7" s="15">
        <f t="shared" si="6"/>
        <v>312</v>
      </c>
      <c r="G7" s="15">
        <f>'[1]18'!H9</f>
        <v>62</v>
      </c>
      <c r="H7" s="16">
        <f>'[1]18'!I9</f>
        <v>0</v>
      </c>
      <c r="I7" s="16">
        <f>'[1]18'!J9</f>
        <v>84</v>
      </c>
      <c r="J7" s="16">
        <f>'[1]18'!K9</f>
        <v>0</v>
      </c>
      <c r="K7" s="15">
        <f t="shared" si="4"/>
        <v>146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84</v>
      </c>
      <c r="P7" s="16">
        <f t="shared" si="3"/>
        <v>0</v>
      </c>
      <c r="Q7" s="17">
        <f t="shared" si="5"/>
        <v>146</v>
      </c>
    </row>
    <row r="8" spans="1:18">
      <c r="A8" s="8" t="s">
        <v>50</v>
      </c>
      <c r="B8" s="15">
        <f>'[1]18'!B10</f>
        <v>62</v>
      </c>
      <c r="C8" s="16">
        <f>'[1]18'!C10</f>
        <v>0</v>
      </c>
      <c r="D8" s="16">
        <f>'[1]18'!D10</f>
        <v>248</v>
      </c>
      <c r="E8" s="16">
        <f>'[1]18'!E10</f>
        <v>0</v>
      </c>
      <c r="F8" s="15">
        <f t="shared" si="6"/>
        <v>310</v>
      </c>
      <c r="G8" s="15">
        <f>'[1]18'!H10</f>
        <v>62</v>
      </c>
      <c r="H8" s="16">
        <f>'[1]18'!I10</f>
        <v>0</v>
      </c>
      <c r="I8" s="16">
        <f>'[1]18'!J10</f>
        <v>84</v>
      </c>
      <c r="J8" s="16">
        <f>'[1]18'!K10</f>
        <v>0</v>
      </c>
      <c r="K8" s="15">
        <f t="shared" si="4"/>
        <v>146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84</v>
      </c>
      <c r="P8" s="16">
        <f t="shared" si="3"/>
        <v>0</v>
      </c>
      <c r="Q8" s="17">
        <f t="shared" si="5"/>
        <v>146</v>
      </c>
    </row>
    <row r="9" spans="1:18">
      <c r="A9" s="8" t="s">
        <v>51</v>
      </c>
      <c r="B9" s="15">
        <f>'[1]18'!B11</f>
        <v>62</v>
      </c>
      <c r="C9" s="16">
        <f>'[1]18'!C11</f>
        <v>0</v>
      </c>
      <c r="D9" s="16">
        <f>'[1]18'!D11</f>
        <v>248</v>
      </c>
      <c r="E9" s="16">
        <f>'[1]18'!E11</f>
        <v>0</v>
      </c>
      <c r="F9" s="15">
        <f t="shared" si="6"/>
        <v>310</v>
      </c>
      <c r="G9" s="15">
        <f>'[1]18'!H11</f>
        <v>62</v>
      </c>
      <c r="H9" s="16">
        <f>'[1]18'!I11</f>
        <v>0</v>
      </c>
      <c r="I9" s="16">
        <f>'[1]18'!J11</f>
        <v>84</v>
      </c>
      <c r="J9" s="16">
        <f>'[1]18'!K11</f>
        <v>0</v>
      </c>
      <c r="K9" s="15">
        <f t="shared" si="4"/>
        <v>146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84</v>
      </c>
      <c r="P9" s="16">
        <f t="shared" si="3"/>
        <v>0</v>
      </c>
      <c r="Q9" s="17">
        <f t="shared" si="5"/>
        <v>146</v>
      </c>
    </row>
    <row r="10" spans="1:18">
      <c r="A10" s="8" t="s">
        <v>52</v>
      </c>
      <c r="B10" s="15">
        <f>'[1]18'!B12</f>
        <v>62</v>
      </c>
      <c r="C10" s="16">
        <f>'[1]18'!C12</f>
        <v>0</v>
      </c>
      <c r="D10" s="16">
        <f>'[1]18'!D12</f>
        <v>248</v>
      </c>
      <c r="E10" s="16">
        <f>'[1]18'!E12</f>
        <v>0</v>
      </c>
      <c r="F10" s="15">
        <f t="shared" si="6"/>
        <v>310</v>
      </c>
      <c r="G10" s="15">
        <f>'[1]18'!H12</f>
        <v>62</v>
      </c>
      <c r="H10" s="16">
        <f>'[1]18'!I12</f>
        <v>0</v>
      </c>
      <c r="I10" s="16">
        <f>'[1]18'!J12</f>
        <v>84</v>
      </c>
      <c r="J10" s="16">
        <f>'[1]18'!K12</f>
        <v>0</v>
      </c>
      <c r="K10" s="15">
        <f t="shared" si="4"/>
        <v>146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84</v>
      </c>
      <c r="P10" s="16">
        <f t="shared" si="3"/>
        <v>0</v>
      </c>
      <c r="Q10" s="17">
        <f t="shared" si="5"/>
        <v>146</v>
      </c>
    </row>
    <row r="11" spans="1:18">
      <c r="A11" s="8" t="s">
        <v>53</v>
      </c>
      <c r="B11" s="15">
        <f>'[1]18'!B13</f>
        <v>62</v>
      </c>
      <c r="C11" s="16">
        <f>'[1]18'!C13</f>
        <v>0</v>
      </c>
      <c r="D11" s="16">
        <f>'[1]18'!D13</f>
        <v>248</v>
      </c>
      <c r="E11" s="16">
        <f>'[1]18'!E13</f>
        <v>0</v>
      </c>
      <c r="F11" s="15">
        <f t="shared" si="6"/>
        <v>310</v>
      </c>
      <c r="G11" s="15">
        <f>'[1]18'!H13</f>
        <v>62</v>
      </c>
      <c r="H11" s="16">
        <f>'[1]18'!I13</f>
        <v>0</v>
      </c>
      <c r="I11" s="16">
        <f>'[1]18'!J13</f>
        <v>84</v>
      </c>
      <c r="J11" s="16">
        <f>'[1]18'!K13</f>
        <v>0</v>
      </c>
      <c r="K11" s="15">
        <f t="shared" si="4"/>
        <v>146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84</v>
      </c>
      <c r="P11" s="16">
        <f t="shared" si="3"/>
        <v>0</v>
      </c>
      <c r="Q11" s="17">
        <f t="shared" si="5"/>
        <v>146</v>
      </c>
    </row>
    <row r="12" spans="1:18">
      <c r="A12" s="8" t="s">
        <v>54</v>
      </c>
      <c r="B12" s="15">
        <f>'[1]18'!B14</f>
        <v>62</v>
      </c>
      <c r="C12" s="16">
        <f>'[1]18'!C14</f>
        <v>0</v>
      </c>
      <c r="D12" s="16">
        <f>'[1]18'!D14</f>
        <v>248</v>
      </c>
      <c r="E12" s="16">
        <f>'[1]18'!E14</f>
        <v>0</v>
      </c>
      <c r="F12" s="15">
        <f t="shared" si="6"/>
        <v>310</v>
      </c>
      <c r="G12" s="15">
        <f>'[1]18'!H14</f>
        <v>62</v>
      </c>
      <c r="H12" s="16">
        <f>'[1]18'!I14</f>
        <v>0</v>
      </c>
      <c r="I12" s="16">
        <f>'[1]18'!J14</f>
        <v>84</v>
      </c>
      <c r="J12" s="16">
        <f>'[1]18'!K14</f>
        <v>0</v>
      </c>
      <c r="K12" s="15">
        <f t="shared" si="4"/>
        <v>146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84</v>
      </c>
      <c r="P12" s="16">
        <f t="shared" si="3"/>
        <v>0</v>
      </c>
      <c r="Q12" s="17">
        <f t="shared" si="5"/>
        <v>146</v>
      </c>
    </row>
    <row r="13" spans="1:18">
      <c r="A13" s="8" t="s">
        <v>55</v>
      </c>
      <c r="B13" s="15">
        <f>'[1]18'!B15</f>
        <v>62</v>
      </c>
      <c r="C13" s="16">
        <f>'[1]18'!C15</f>
        <v>0</v>
      </c>
      <c r="D13" s="16">
        <f>'[1]18'!D15</f>
        <v>248</v>
      </c>
      <c r="E13" s="16">
        <f>'[1]18'!E15</f>
        <v>0</v>
      </c>
      <c r="F13" s="15">
        <f t="shared" si="6"/>
        <v>310</v>
      </c>
      <c r="G13" s="15">
        <f>'[1]18'!H15</f>
        <v>62</v>
      </c>
      <c r="H13" s="16">
        <f>'[1]18'!I15</f>
        <v>0</v>
      </c>
      <c r="I13" s="16">
        <f>'[1]18'!J15</f>
        <v>84</v>
      </c>
      <c r="J13" s="16">
        <f>'[1]18'!K15</f>
        <v>0</v>
      </c>
      <c r="K13" s="15">
        <f t="shared" si="4"/>
        <v>146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84</v>
      </c>
      <c r="P13" s="16">
        <f t="shared" si="3"/>
        <v>0</v>
      </c>
      <c r="Q13" s="17">
        <f t="shared" si="5"/>
        <v>146</v>
      </c>
    </row>
    <row r="14" spans="1:18">
      <c r="A14" s="8" t="s">
        <v>56</v>
      </c>
      <c r="B14" s="15">
        <f>'[1]18'!B16</f>
        <v>62</v>
      </c>
      <c r="C14" s="16">
        <f>'[1]18'!C16</f>
        <v>0</v>
      </c>
      <c r="D14" s="16">
        <f>'[1]18'!D16</f>
        <v>248</v>
      </c>
      <c r="E14" s="16">
        <f>'[1]18'!E16</f>
        <v>0</v>
      </c>
      <c r="F14" s="15">
        <f t="shared" si="6"/>
        <v>310</v>
      </c>
      <c r="G14" s="15">
        <f>'[1]18'!H16</f>
        <v>62</v>
      </c>
      <c r="H14" s="16">
        <f>'[1]18'!I16</f>
        <v>0</v>
      </c>
      <c r="I14" s="16">
        <f>'[1]18'!J16</f>
        <v>84</v>
      </c>
      <c r="J14" s="16">
        <f>'[1]18'!K16</f>
        <v>0</v>
      </c>
      <c r="K14" s="15">
        <f t="shared" si="4"/>
        <v>146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84</v>
      </c>
      <c r="P14" s="16">
        <f t="shared" si="3"/>
        <v>0</v>
      </c>
      <c r="Q14" s="17">
        <f t="shared" si="5"/>
        <v>146</v>
      </c>
    </row>
    <row r="15" spans="1:18">
      <c r="A15" s="8" t="s">
        <v>57</v>
      </c>
      <c r="B15" s="15">
        <f>'[1]18'!B17</f>
        <v>62</v>
      </c>
      <c r="C15" s="16">
        <f>'[1]18'!C17</f>
        <v>0</v>
      </c>
      <c r="D15" s="16">
        <f>'[1]18'!D17</f>
        <v>248</v>
      </c>
      <c r="E15" s="16">
        <f>'[1]18'!E17</f>
        <v>0</v>
      </c>
      <c r="F15" s="15">
        <f t="shared" si="6"/>
        <v>310</v>
      </c>
      <c r="G15" s="15">
        <f>'[1]18'!H17</f>
        <v>62</v>
      </c>
      <c r="H15" s="16">
        <f>'[1]18'!I17</f>
        <v>0</v>
      </c>
      <c r="I15" s="16">
        <f>'[1]18'!J17</f>
        <v>87</v>
      </c>
      <c r="J15" s="16">
        <f>'[1]18'!K17</f>
        <v>0</v>
      </c>
      <c r="K15" s="15">
        <f t="shared" si="4"/>
        <v>149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87</v>
      </c>
      <c r="P15" s="16">
        <f t="shared" si="3"/>
        <v>0</v>
      </c>
      <c r="Q15" s="17">
        <f t="shared" si="5"/>
        <v>149</v>
      </c>
    </row>
    <row r="16" spans="1:18">
      <c r="A16" s="8" t="s">
        <v>58</v>
      </c>
      <c r="B16" s="15">
        <f>'[1]18'!B18</f>
        <v>62</v>
      </c>
      <c r="C16" s="16">
        <f>'[1]18'!C18</f>
        <v>0</v>
      </c>
      <c r="D16" s="16">
        <f>'[1]18'!D18</f>
        <v>248</v>
      </c>
      <c r="E16" s="16">
        <f>'[1]18'!E18</f>
        <v>0</v>
      </c>
      <c r="F16" s="15">
        <f t="shared" si="6"/>
        <v>310</v>
      </c>
      <c r="G16" s="15">
        <f>'[1]18'!H18</f>
        <v>62</v>
      </c>
      <c r="H16" s="16">
        <f>'[1]18'!I18</f>
        <v>0</v>
      </c>
      <c r="I16" s="16">
        <f>'[1]18'!J18</f>
        <v>84</v>
      </c>
      <c r="J16" s="16">
        <f>'[1]18'!K18</f>
        <v>0</v>
      </c>
      <c r="K16" s="15">
        <f t="shared" si="4"/>
        <v>146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84</v>
      </c>
      <c r="P16" s="16">
        <f t="shared" si="3"/>
        <v>0</v>
      </c>
      <c r="Q16" s="17">
        <f t="shared" si="5"/>
        <v>146</v>
      </c>
    </row>
    <row r="17" spans="1:17">
      <c r="A17" s="8" t="s">
        <v>59</v>
      </c>
      <c r="B17" s="15">
        <f>'[1]18'!B19</f>
        <v>62</v>
      </c>
      <c r="C17" s="16">
        <f>'[1]18'!C19</f>
        <v>0</v>
      </c>
      <c r="D17" s="16">
        <f>'[1]18'!D19</f>
        <v>248</v>
      </c>
      <c r="E17" s="16">
        <f>'[1]18'!E19</f>
        <v>0</v>
      </c>
      <c r="F17" s="15">
        <f t="shared" si="6"/>
        <v>310</v>
      </c>
      <c r="G17" s="15">
        <f>'[1]18'!H19</f>
        <v>62</v>
      </c>
      <c r="H17" s="16">
        <f>'[1]18'!I19</f>
        <v>0</v>
      </c>
      <c r="I17" s="16">
        <f>'[1]18'!J19</f>
        <v>84</v>
      </c>
      <c r="J17" s="16">
        <f>'[1]18'!K19</f>
        <v>0</v>
      </c>
      <c r="K17" s="15">
        <f t="shared" si="4"/>
        <v>146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84</v>
      </c>
      <c r="P17" s="16">
        <f t="shared" si="3"/>
        <v>0</v>
      </c>
      <c r="Q17" s="17">
        <f t="shared" si="5"/>
        <v>146</v>
      </c>
    </row>
    <row r="18" spans="1:17">
      <c r="A18" s="8" t="s">
        <v>60</v>
      </c>
      <c r="B18" s="15">
        <f>'[1]18'!B20</f>
        <v>62</v>
      </c>
      <c r="C18" s="16">
        <f>'[1]18'!C20</f>
        <v>0</v>
      </c>
      <c r="D18" s="16">
        <f>'[1]18'!D20</f>
        <v>248</v>
      </c>
      <c r="E18" s="16">
        <f>'[1]18'!E20</f>
        <v>0</v>
      </c>
      <c r="F18" s="15">
        <f t="shared" si="6"/>
        <v>310</v>
      </c>
      <c r="G18" s="15">
        <f>'[1]18'!H20</f>
        <v>62</v>
      </c>
      <c r="H18" s="16">
        <f>'[1]18'!I20</f>
        <v>0</v>
      </c>
      <c r="I18" s="16">
        <f>'[1]18'!J20</f>
        <v>84</v>
      </c>
      <c r="J18" s="16">
        <f>'[1]18'!K20</f>
        <v>0</v>
      </c>
      <c r="K18" s="15">
        <f t="shared" si="4"/>
        <v>146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84</v>
      </c>
      <c r="P18" s="16">
        <f t="shared" si="3"/>
        <v>0</v>
      </c>
      <c r="Q18" s="17">
        <f t="shared" si="5"/>
        <v>146</v>
      </c>
    </row>
    <row r="19" spans="1:17">
      <c r="A19" s="8" t="s">
        <v>61</v>
      </c>
      <c r="B19" s="15">
        <f>'[1]18'!B21</f>
        <v>62</v>
      </c>
      <c r="C19" s="16">
        <f>'[1]18'!C21</f>
        <v>0</v>
      </c>
      <c r="D19" s="16">
        <f>'[1]18'!D21</f>
        <v>248</v>
      </c>
      <c r="E19" s="16">
        <f>'[1]18'!E21</f>
        <v>0</v>
      </c>
      <c r="F19" s="15">
        <f t="shared" si="6"/>
        <v>310</v>
      </c>
      <c r="G19" s="15">
        <f>'[1]18'!H21</f>
        <v>62</v>
      </c>
      <c r="H19" s="16">
        <f>'[1]18'!I21</f>
        <v>0</v>
      </c>
      <c r="I19" s="16">
        <f>'[1]18'!J21</f>
        <v>84</v>
      </c>
      <c r="J19" s="16">
        <f>'[1]18'!K21</f>
        <v>0</v>
      </c>
      <c r="K19" s="15">
        <f t="shared" si="4"/>
        <v>146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84</v>
      </c>
      <c r="P19" s="16">
        <f t="shared" si="3"/>
        <v>0</v>
      </c>
      <c r="Q19" s="17">
        <f t="shared" si="5"/>
        <v>146</v>
      </c>
    </row>
    <row r="20" spans="1:17">
      <c r="A20" s="8" t="s">
        <v>62</v>
      </c>
      <c r="B20" s="15">
        <f>'[1]18'!B22</f>
        <v>62</v>
      </c>
      <c r="C20" s="16">
        <f>'[1]18'!C22</f>
        <v>0</v>
      </c>
      <c r="D20" s="16">
        <f>'[1]18'!D22</f>
        <v>248</v>
      </c>
      <c r="E20" s="16">
        <f>'[1]18'!E22</f>
        <v>0</v>
      </c>
      <c r="F20" s="15">
        <f t="shared" si="6"/>
        <v>310</v>
      </c>
      <c r="G20" s="15">
        <f>'[1]18'!H22</f>
        <v>62</v>
      </c>
      <c r="H20" s="16">
        <f>'[1]18'!I22</f>
        <v>0</v>
      </c>
      <c r="I20" s="16">
        <f>'[1]18'!J22</f>
        <v>84</v>
      </c>
      <c r="J20" s="16">
        <f>'[1]18'!K22</f>
        <v>0</v>
      </c>
      <c r="K20" s="15">
        <f t="shared" si="4"/>
        <v>146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84</v>
      </c>
      <c r="P20" s="16">
        <f t="shared" si="3"/>
        <v>0</v>
      </c>
      <c r="Q20" s="17">
        <f t="shared" si="5"/>
        <v>146</v>
      </c>
    </row>
    <row r="21" spans="1:17">
      <c r="A21" s="8" t="s">
        <v>63</v>
      </c>
      <c r="B21" s="15">
        <f>'[1]18'!B23</f>
        <v>62</v>
      </c>
      <c r="C21" s="16">
        <f>'[1]18'!C23</f>
        <v>0</v>
      </c>
      <c r="D21" s="16">
        <f>'[1]18'!D23</f>
        <v>248</v>
      </c>
      <c r="E21" s="16">
        <f>'[1]18'!E23</f>
        <v>0</v>
      </c>
      <c r="F21" s="15">
        <f t="shared" si="6"/>
        <v>310</v>
      </c>
      <c r="G21" s="15">
        <f>'[1]18'!H23</f>
        <v>62</v>
      </c>
      <c r="H21" s="16">
        <f>'[1]18'!I23</f>
        <v>0</v>
      </c>
      <c r="I21" s="16">
        <f>'[1]18'!J23</f>
        <v>88</v>
      </c>
      <c r="J21" s="16">
        <f>'[1]18'!K23</f>
        <v>0</v>
      </c>
      <c r="K21" s="15">
        <f t="shared" si="4"/>
        <v>150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88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'[1]18'!B24</f>
        <v>62</v>
      </c>
      <c r="C22" s="16">
        <f>'[1]18'!C24</f>
        <v>0</v>
      </c>
      <c r="D22" s="16">
        <f>'[1]18'!D24</f>
        <v>248</v>
      </c>
      <c r="E22" s="16">
        <f>'[1]18'!E24</f>
        <v>0</v>
      </c>
      <c r="F22" s="15">
        <f t="shared" si="6"/>
        <v>310</v>
      </c>
      <c r="G22" s="15">
        <f>'[1]18'!H24</f>
        <v>62</v>
      </c>
      <c r="H22" s="16">
        <f>'[1]18'!I24</f>
        <v>0</v>
      </c>
      <c r="I22" s="16">
        <f>'[1]18'!J24</f>
        <v>84</v>
      </c>
      <c r="J22" s="16">
        <f>'[1]18'!K24</f>
        <v>0</v>
      </c>
      <c r="K22" s="15">
        <f t="shared" si="4"/>
        <v>146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84</v>
      </c>
      <c r="P22" s="16">
        <f t="shared" si="3"/>
        <v>0</v>
      </c>
      <c r="Q22" s="17">
        <f t="shared" si="5"/>
        <v>146</v>
      </c>
    </row>
    <row r="23" spans="1:17">
      <c r="A23" s="8" t="s">
        <v>65</v>
      </c>
      <c r="B23" s="15">
        <f>'[1]18'!B25</f>
        <v>62</v>
      </c>
      <c r="C23" s="16">
        <f>'[1]18'!C25</f>
        <v>0</v>
      </c>
      <c r="D23" s="16">
        <f>'[1]18'!D25</f>
        <v>248</v>
      </c>
      <c r="E23" s="16">
        <f>'[1]18'!E25</f>
        <v>0</v>
      </c>
      <c r="F23" s="15">
        <f t="shared" si="6"/>
        <v>310</v>
      </c>
      <c r="G23" s="15">
        <f>'[1]18'!H25</f>
        <v>62</v>
      </c>
      <c r="H23" s="16">
        <f>'[1]18'!I25</f>
        <v>0</v>
      </c>
      <c r="I23" s="16">
        <f>'[1]18'!J25</f>
        <v>86</v>
      </c>
      <c r="J23" s="16">
        <f>'[1]18'!K25</f>
        <v>0</v>
      </c>
      <c r="K23" s="15">
        <f t="shared" si="4"/>
        <v>148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86</v>
      </c>
      <c r="P23" s="16">
        <f t="shared" si="3"/>
        <v>0</v>
      </c>
      <c r="Q23" s="17">
        <f t="shared" si="5"/>
        <v>148</v>
      </c>
    </row>
    <row r="24" spans="1:17">
      <c r="A24" s="8" t="s">
        <v>66</v>
      </c>
      <c r="B24" s="15">
        <f>'[1]18'!B26</f>
        <v>62</v>
      </c>
      <c r="C24" s="16">
        <f>'[1]18'!C26</f>
        <v>0</v>
      </c>
      <c r="D24" s="16">
        <f>'[1]18'!D26</f>
        <v>248</v>
      </c>
      <c r="E24" s="16">
        <f>'[1]18'!E26</f>
        <v>0</v>
      </c>
      <c r="F24" s="15">
        <f t="shared" si="6"/>
        <v>310</v>
      </c>
      <c r="G24" s="15">
        <f>'[1]18'!H26</f>
        <v>62</v>
      </c>
      <c r="H24" s="16">
        <f>'[1]18'!I26</f>
        <v>0</v>
      </c>
      <c r="I24" s="16">
        <f>'[1]18'!J26</f>
        <v>86</v>
      </c>
      <c r="J24" s="16">
        <f>'[1]18'!K26</f>
        <v>0</v>
      </c>
      <c r="K24" s="15">
        <f t="shared" si="4"/>
        <v>148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86</v>
      </c>
      <c r="P24" s="16">
        <f t="shared" si="3"/>
        <v>0</v>
      </c>
      <c r="Q24" s="17">
        <f t="shared" si="5"/>
        <v>148</v>
      </c>
    </row>
    <row r="25" spans="1:17">
      <c r="A25" s="8" t="s">
        <v>67</v>
      </c>
      <c r="B25" s="15">
        <f>'[1]18'!B27</f>
        <v>62</v>
      </c>
      <c r="C25" s="16">
        <f>'[1]18'!C27</f>
        <v>0</v>
      </c>
      <c r="D25" s="16">
        <f>'[1]18'!D27</f>
        <v>248</v>
      </c>
      <c r="E25" s="16">
        <f>'[1]18'!E27</f>
        <v>0</v>
      </c>
      <c r="F25" s="15">
        <f t="shared" si="6"/>
        <v>310</v>
      </c>
      <c r="G25" s="15">
        <f>'[1]18'!H27</f>
        <v>62</v>
      </c>
      <c r="H25" s="16">
        <f>'[1]18'!I27</f>
        <v>0</v>
      </c>
      <c r="I25" s="16">
        <f>'[1]18'!J27</f>
        <v>86</v>
      </c>
      <c r="J25" s="16">
        <f>'[1]18'!K27</f>
        <v>0</v>
      </c>
      <c r="K25" s="15">
        <f t="shared" si="4"/>
        <v>148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86</v>
      </c>
      <c r="P25" s="16">
        <f t="shared" si="3"/>
        <v>0</v>
      </c>
      <c r="Q25" s="17">
        <f t="shared" si="5"/>
        <v>148</v>
      </c>
    </row>
    <row r="26" spans="1:17">
      <c r="A26" s="8" t="s">
        <v>68</v>
      </c>
      <c r="B26" s="15">
        <f>'[1]18'!B28</f>
        <v>62</v>
      </c>
      <c r="C26" s="16">
        <f>'[1]18'!C28</f>
        <v>0</v>
      </c>
      <c r="D26" s="16">
        <f>'[1]18'!D28</f>
        <v>248</v>
      </c>
      <c r="E26" s="16">
        <f>'[1]18'!E28</f>
        <v>0</v>
      </c>
      <c r="F26" s="15">
        <f t="shared" si="6"/>
        <v>310</v>
      </c>
      <c r="G26" s="15">
        <f>'[1]18'!H28</f>
        <v>62</v>
      </c>
      <c r="H26" s="16">
        <f>'[1]18'!I28</f>
        <v>0</v>
      </c>
      <c r="I26" s="16">
        <f>'[1]18'!J28</f>
        <v>84</v>
      </c>
      <c r="J26" s="16">
        <f>'[1]18'!K28</f>
        <v>0</v>
      </c>
      <c r="K26" s="15">
        <f t="shared" si="4"/>
        <v>146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84</v>
      </c>
      <c r="P26" s="16">
        <f t="shared" si="3"/>
        <v>0</v>
      </c>
      <c r="Q26" s="17">
        <f t="shared" si="5"/>
        <v>146</v>
      </c>
    </row>
    <row r="27" spans="1:17">
      <c r="A27" s="8" t="s">
        <v>69</v>
      </c>
      <c r="B27" s="15">
        <f>'[1]18'!B29</f>
        <v>62</v>
      </c>
      <c r="C27" s="16">
        <f>'[1]18'!C29</f>
        <v>0</v>
      </c>
      <c r="D27" s="16">
        <f>'[1]18'!D29</f>
        <v>248</v>
      </c>
      <c r="E27" s="16">
        <f>'[1]18'!E29</f>
        <v>0</v>
      </c>
      <c r="F27" s="15">
        <f t="shared" si="6"/>
        <v>310</v>
      </c>
      <c r="G27" s="15">
        <f>'[1]18'!H29</f>
        <v>62</v>
      </c>
      <c r="H27" s="16">
        <f>'[1]18'!I29</f>
        <v>0</v>
      </c>
      <c r="I27" s="16">
        <f>'[1]18'!J29</f>
        <v>88</v>
      </c>
      <c r="J27" s="16">
        <f>'[1]18'!K29</f>
        <v>0</v>
      </c>
      <c r="K27" s="15">
        <f t="shared" si="4"/>
        <v>150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88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'[1]18'!B30</f>
        <v>62</v>
      </c>
      <c r="C28" s="16">
        <f>'[1]18'!C30</f>
        <v>0</v>
      </c>
      <c r="D28" s="16">
        <f>'[1]18'!D30</f>
        <v>248</v>
      </c>
      <c r="E28" s="16">
        <f>'[1]18'!E30</f>
        <v>0</v>
      </c>
      <c r="F28" s="15">
        <f t="shared" si="6"/>
        <v>310</v>
      </c>
      <c r="G28" s="15">
        <f>'[1]18'!H30</f>
        <v>62</v>
      </c>
      <c r="H28" s="16">
        <f>'[1]18'!I30</f>
        <v>0</v>
      </c>
      <c r="I28" s="16">
        <f>'[1]18'!J30</f>
        <v>86</v>
      </c>
      <c r="J28" s="16">
        <f>'[1]18'!K30</f>
        <v>0</v>
      </c>
      <c r="K28" s="15">
        <f t="shared" si="4"/>
        <v>148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86</v>
      </c>
      <c r="P28" s="16">
        <f t="shared" si="3"/>
        <v>0</v>
      </c>
      <c r="Q28" s="17">
        <f t="shared" si="5"/>
        <v>148</v>
      </c>
    </row>
    <row r="29" spans="1:17">
      <c r="A29" s="8" t="s">
        <v>71</v>
      </c>
      <c r="B29" s="15">
        <f>'[1]18'!B31</f>
        <v>62</v>
      </c>
      <c r="C29" s="16">
        <f>'[1]18'!C31</f>
        <v>0</v>
      </c>
      <c r="D29" s="16">
        <f>'[1]18'!D31</f>
        <v>248</v>
      </c>
      <c r="E29" s="16">
        <f>'[1]18'!E31</f>
        <v>0</v>
      </c>
      <c r="F29" s="15">
        <f t="shared" si="6"/>
        <v>310</v>
      </c>
      <c r="G29" s="15">
        <f>'[1]18'!H31</f>
        <v>62</v>
      </c>
      <c r="H29" s="16">
        <f>'[1]18'!I31</f>
        <v>0</v>
      </c>
      <c r="I29" s="16">
        <f>'[1]18'!J31</f>
        <v>86</v>
      </c>
      <c r="J29" s="16">
        <f>'[1]18'!K31</f>
        <v>0</v>
      </c>
      <c r="K29" s="15">
        <f t="shared" si="4"/>
        <v>148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86</v>
      </c>
      <c r="P29" s="16">
        <f t="shared" si="3"/>
        <v>0</v>
      </c>
      <c r="Q29" s="17">
        <f t="shared" si="5"/>
        <v>148</v>
      </c>
    </row>
    <row r="30" spans="1:17">
      <c r="A30" s="8" t="s">
        <v>72</v>
      </c>
      <c r="B30" s="15">
        <f>'[1]18'!B32</f>
        <v>62</v>
      </c>
      <c r="C30" s="16">
        <f>'[1]18'!C32</f>
        <v>0</v>
      </c>
      <c r="D30" s="16">
        <f>'[1]18'!D32</f>
        <v>248</v>
      </c>
      <c r="E30" s="16">
        <f>'[1]18'!E32</f>
        <v>0</v>
      </c>
      <c r="F30" s="15">
        <f t="shared" si="6"/>
        <v>310</v>
      </c>
      <c r="G30" s="15">
        <f>'[1]18'!H32</f>
        <v>62</v>
      </c>
      <c r="H30" s="16">
        <f>'[1]18'!I32</f>
        <v>0</v>
      </c>
      <c r="I30" s="16">
        <f>'[1]18'!J32</f>
        <v>86</v>
      </c>
      <c r="J30" s="16">
        <f>'[1]18'!K32</f>
        <v>0</v>
      </c>
      <c r="K30" s="15">
        <f t="shared" si="4"/>
        <v>148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86</v>
      </c>
      <c r="P30" s="16">
        <f t="shared" si="3"/>
        <v>0</v>
      </c>
      <c r="Q30" s="17">
        <f t="shared" si="5"/>
        <v>148</v>
      </c>
    </row>
    <row r="31" spans="1:17">
      <c r="A31" s="8" t="s">
        <v>73</v>
      </c>
      <c r="B31" s="15">
        <f>'[1]18'!B33</f>
        <v>62</v>
      </c>
      <c r="C31" s="16">
        <f>'[1]18'!C33</f>
        <v>0</v>
      </c>
      <c r="D31" s="16">
        <f>'[1]18'!D33</f>
        <v>248</v>
      </c>
      <c r="E31" s="16">
        <f>'[1]18'!E33</f>
        <v>0</v>
      </c>
      <c r="F31" s="15">
        <f t="shared" si="6"/>
        <v>310</v>
      </c>
      <c r="G31" s="15">
        <f>'[1]18'!H33</f>
        <v>62</v>
      </c>
      <c r="H31" s="16">
        <f>'[1]18'!I33</f>
        <v>0</v>
      </c>
      <c r="I31" s="16">
        <f>'[1]18'!J33</f>
        <v>86</v>
      </c>
      <c r="J31" s="16">
        <f>'[1]18'!K33</f>
        <v>0</v>
      </c>
      <c r="K31" s="15">
        <f t="shared" si="4"/>
        <v>148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86</v>
      </c>
      <c r="P31" s="16">
        <f t="shared" si="3"/>
        <v>0</v>
      </c>
      <c r="Q31" s="17">
        <f t="shared" si="5"/>
        <v>148</v>
      </c>
    </row>
    <row r="32" spans="1:17">
      <c r="A32" s="8" t="s">
        <v>74</v>
      </c>
      <c r="B32" s="15">
        <f>'[1]18'!B34</f>
        <v>62</v>
      </c>
      <c r="C32" s="16">
        <f>'[1]18'!C34</f>
        <v>0</v>
      </c>
      <c r="D32" s="16">
        <f>'[1]18'!D34</f>
        <v>248</v>
      </c>
      <c r="E32" s="16">
        <f>'[1]18'!E34</f>
        <v>0</v>
      </c>
      <c r="F32" s="15">
        <f t="shared" si="6"/>
        <v>310</v>
      </c>
      <c r="G32" s="15">
        <f>'[1]18'!H34</f>
        <v>62</v>
      </c>
      <c r="H32" s="16">
        <f>'[1]18'!I34</f>
        <v>0</v>
      </c>
      <c r="I32" s="16">
        <f>'[1]18'!J34</f>
        <v>86</v>
      </c>
      <c r="J32" s="16">
        <f>'[1]18'!K34</f>
        <v>0</v>
      </c>
      <c r="K32" s="15">
        <f t="shared" si="4"/>
        <v>148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86</v>
      </c>
      <c r="P32" s="16">
        <f t="shared" si="3"/>
        <v>0</v>
      </c>
      <c r="Q32" s="17">
        <f t="shared" si="5"/>
        <v>148</v>
      </c>
    </row>
    <row r="33" spans="1:17">
      <c r="A33" s="8" t="s">
        <v>75</v>
      </c>
      <c r="B33" s="15">
        <f>'[1]18'!B35</f>
        <v>62</v>
      </c>
      <c r="C33" s="16">
        <f>'[1]18'!C35</f>
        <v>0</v>
      </c>
      <c r="D33" s="16">
        <f>'[1]18'!D35</f>
        <v>248</v>
      </c>
      <c r="E33" s="16">
        <f>'[1]18'!E35</f>
        <v>0</v>
      </c>
      <c r="F33" s="15">
        <f t="shared" si="6"/>
        <v>310</v>
      </c>
      <c r="G33" s="15">
        <f>'[1]18'!H35</f>
        <v>62</v>
      </c>
      <c r="H33" s="16">
        <f>'[1]18'!I35</f>
        <v>0</v>
      </c>
      <c r="I33" s="16">
        <f>'[1]18'!J35</f>
        <v>83</v>
      </c>
      <c r="J33" s="16">
        <f>'[1]18'!K35</f>
        <v>0</v>
      </c>
      <c r="K33" s="15">
        <f t="shared" si="4"/>
        <v>145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83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'[1]18'!B36</f>
        <v>62</v>
      </c>
      <c r="C34" s="16">
        <f>'[1]18'!C36</f>
        <v>0</v>
      </c>
      <c r="D34" s="16">
        <f>'[1]18'!D36</f>
        <v>248</v>
      </c>
      <c r="E34" s="16">
        <f>'[1]18'!E36</f>
        <v>0</v>
      </c>
      <c r="F34" s="15">
        <f t="shared" si="6"/>
        <v>310</v>
      </c>
      <c r="G34" s="15">
        <f>'[1]18'!H36</f>
        <v>62</v>
      </c>
      <c r="H34" s="16">
        <f>'[1]18'!I36</f>
        <v>0</v>
      </c>
      <c r="I34" s="16">
        <f>'[1]18'!J36</f>
        <v>86</v>
      </c>
      <c r="J34" s="16">
        <f>'[1]18'!K36</f>
        <v>0</v>
      </c>
      <c r="K34" s="15">
        <f t="shared" si="4"/>
        <v>148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86</v>
      </c>
      <c r="P34" s="16">
        <f t="shared" si="3"/>
        <v>0</v>
      </c>
      <c r="Q34" s="17">
        <f t="shared" si="5"/>
        <v>148</v>
      </c>
    </row>
    <row r="35" spans="1:17">
      <c r="A35" s="8" t="s">
        <v>77</v>
      </c>
      <c r="B35" s="15">
        <f>'[1]18'!B37</f>
        <v>62</v>
      </c>
      <c r="C35" s="16">
        <f>'[1]18'!C37</f>
        <v>0</v>
      </c>
      <c r="D35" s="16">
        <f>'[1]18'!D37</f>
        <v>248</v>
      </c>
      <c r="E35" s="16">
        <f>'[1]18'!E37</f>
        <v>0</v>
      </c>
      <c r="F35" s="15">
        <f t="shared" si="6"/>
        <v>310</v>
      </c>
      <c r="G35" s="15">
        <f>'[1]18'!H37</f>
        <v>62</v>
      </c>
      <c r="H35" s="16">
        <f>'[1]18'!I37</f>
        <v>0</v>
      </c>
      <c r="I35" s="16">
        <f>'[1]18'!J37</f>
        <v>84</v>
      </c>
      <c r="J35" s="16">
        <f>'[1]18'!K37</f>
        <v>0</v>
      </c>
      <c r="K35" s="15">
        <f t="shared" si="4"/>
        <v>146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146</v>
      </c>
    </row>
    <row r="36" spans="1:17">
      <c r="A36" s="8" t="s">
        <v>78</v>
      </c>
      <c r="B36" s="15">
        <f>'[1]18'!B38</f>
        <v>62</v>
      </c>
      <c r="C36" s="16">
        <f>'[1]18'!C38</f>
        <v>0</v>
      </c>
      <c r="D36" s="16">
        <f>'[1]18'!D38</f>
        <v>248</v>
      </c>
      <c r="E36" s="16">
        <f>'[1]18'!E38</f>
        <v>0</v>
      </c>
      <c r="F36" s="15">
        <f t="shared" si="6"/>
        <v>310</v>
      </c>
      <c r="G36" s="15">
        <f>'[1]18'!H38</f>
        <v>62</v>
      </c>
      <c r="H36" s="16">
        <f>'[1]18'!I38</f>
        <v>0</v>
      </c>
      <c r="I36" s="16">
        <f>'[1]18'!J38</f>
        <v>84</v>
      </c>
      <c r="J36" s="16">
        <f>'[1]18'!K38</f>
        <v>0</v>
      </c>
      <c r="K36" s="15">
        <f t="shared" si="4"/>
        <v>146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84</v>
      </c>
      <c r="P36" s="16">
        <f t="shared" si="10"/>
        <v>0</v>
      </c>
      <c r="Q36" s="17">
        <f t="shared" si="5"/>
        <v>146</v>
      </c>
    </row>
    <row r="37" spans="1:17">
      <c r="A37" s="8" t="s">
        <v>79</v>
      </c>
      <c r="B37" s="15">
        <f>'[1]18'!B39</f>
        <v>62</v>
      </c>
      <c r="C37" s="16">
        <f>'[1]18'!C39</f>
        <v>0</v>
      </c>
      <c r="D37" s="16">
        <f>'[1]18'!D39</f>
        <v>248</v>
      </c>
      <c r="E37" s="16">
        <f>'[1]18'!E39</f>
        <v>0</v>
      </c>
      <c r="F37" s="15">
        <f t="shared" si="6"/>
        <v>310</v>
      </c>
      <c r="G37" s="15">
        <f>'[1]18'!H39</f>
        <v>62</v>
      </c>
      <c r="H37" s="16">
        <f>'[1]18'!I39</f>
        <v>0</v>
      </c>
      <c r="I37" s="16">
        <f>'[1]18'!J39</f>
        <v>84</v>
      </c>
      <c r="J37" s="16">
        <f>'[1]18'!K39</f>
        <v>0</v>
      </c>
      <c r="K37" s="15">
        <f t="shared" si="4"/>
        <v>146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84</v>
      </c>
      <c r="P37" s="16">
        <f t="shared" si="10"/>
        <v>0</v>
      </c>
      <c r="Q37" s="17">
        <f t="shared" si="5"/>
        <v>146</v>
      </c>
    </row>
    <row r="38" spans="1:17">
      <c r="A38" s="8" t="s">
        <v>80</v>
      </c>
      <c r="B38" s="15">
        <f>'[1]18'!B40</f>
        <v>62</v>
      </c>
      <c r="C38" s="16">
        <f>'[1]18'!C40</f>
        <v>0</v>
      </c>
      <c r="D38" s="16">
        <f>'[1]18'!D40</f>
        <v>248</v>
      </c>
      <c r="E38" s="16">
        <f>'[1]18'!E40</f>
        <v>0</v>
      </c>
      <c r="F38" s="15">
        <f t="shared" si="6"/>
        <v>310</v>
      </c>
      <c r="G38" s="15">
        <f>'[1]18'!H40</f>
        <v>62</v>
      </c>
      <c r="H38" s="16">
        <f>'[1]18'!I40</f>
        <v>0</v>
      </c>
      <c r="I38" s="16">
        <f>'[1]18'!J40</f>
        <v>84</v>
      </c>
      <c r="J38" s="16">
        <f>'[1]18'!K40</f>
        <v>0</v>
      </c>
      <c r="K38" s="15">
        <f t="shared" si="4"/>
        <v>146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84</v>
      </c>
      <c r="P38" s="16">
        <f t="shared" si="10"/>
        <v>0</v>
      </c>
      <c r="Q38" s="17">
        <f t="shared" si="5"/>
        <v>146</v>
      </c>
    </row>
    <row r="39" spans="1:17">
      <c r="A39" s="8" t="s">
        <v>81</v>
      </c>
      <c r="B39" s="15">
        <f>'[1]18'!B41</f>
        <v>62</v>
      </c>
      <c r="C39" s="16">
        <f>'[1]18'!C41</f>
        <v>0</v>
      </c>
      <c r="D39" s="16">
        <f>'[1]18'!D41</f>
        <v>248</v>
      </c>
      <c r="E39" s="16">
        <f>'[1]18'!E41</f>
        <v>0</v>
      </c>
      <c r="F39" s="15">
        <f t="shared" si="6"/>
        <v>310</v>
      </c>
      <c r="G39" s="15">
        <f>'[1]18'!H41</f>
        <v>62</v>
      </c>
      <c r="H39" s="16">
        <f>'[1]18'!I41</f>
        <v>0</v>
      </c>
      <c r="I39" s="16">
        <f>'[1]18'!J41</f>
        <v>82</v>
      </c>
      <c r="J39" s="16">
        <f>'[1]18'!K41</f>
        <v>0</v>
      </c>
      <c r="K39" s="15">
        <f t="shared" si="4"/>
        <v>144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144</v>
      </c>
    </row>
    <row r="40" spans="1:17">
      <c r="A40" s="8" t="s">
        <v>82</v>
      </c>
      <c r="B40" s="15">
        <f>'[1]18'!B42</f>
        <v>62</v>
      </c>
      <c r="C40" s="16">
        <f>'[1]18'!C42</f>
        <v>0</v>
      </c>
      <c r="D40" s="16">
        <f>'[1]18'!D42</f>
        <v>248</v>
      </c>
      <c r="E40" s="16">
        <f>'[1]18'!E42</f>
        <v>0</v>
      </c>
      <c r="F40" s="15">
        <f t="shared" si="6"/>
        <v>310</v>
      </c>
      <c r="G40" s="15">
        <f>'[1]18'!H42</f>
        <v>62</v>
      </c>
      <c r="H40" s="16">
        <f>'[1]18'!I42</f>
        <v>0</v>
      </c>
      <c r="I40" s="16">
        <f>'[1]18'!J42</f>
        <v>84</v>
      </c>
      <c r="J40" s="16">
        <f>'[1]18'!K42</f>
        <v>0</v>
      </c>
      <c r="K40" s="15">
        <f t="shared" si="4"/>
        <v>146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84</v>
      </c>
      <c r="P40" s="16">
        <f t="shared" si="10"/>
        <v>0</v>
      </c>
      <c r="Q40" s="17">
        <f t="shared" si="5"/>
        <v>146</v>
      </c>
    </row>
    <row r="41" spans="1:17">
      <c r="A41" s="8" t="s">
        <v>83</v>
      </c>
      <c r="B41" s="15">
        <f>'[1]18'!B43</f>
        <v>62</v>
      </c>
      <c r="C41" s="16">
        <f>'[1]18'!C43</f>
        <v>0</v>
      </c>
      <c r="D41" s="16">
        <f>'[1]18'!D43</f>
        <v>248</v>
      </c>
      <c r="E41" s="16">
        <f>'[1]18'!E43</f>
        <v>0</v>
      </c>
      <c r="F41" s="15">
        <f t="shared" si="6"/>
        <v>310</v>
      </c>
      <c r="G41" s="15">
        <f>'[1]18'!H43</f>
        <v>62</v>
      </c>
      <c r="H41" s="16">
        <f>'[1]18'!I43</f>
        <v>0</v>
      </c>
      <c r="I41" s="16">
        <f>'[1]18'!J43</f>
        <v>84</v>
      </c>
      <c r="J41" s="16">
        <f>'[1]18'!K43</f>
        <v>0</v>
      </c>
      <c r="K41" s="15">
        <f t="shared" si="4"/>
        <v>146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84</v>
      </c>
      <c r="P41" s="16">
        <f t="shared" si="10"/>
        <v>0</v>
      </c>
      <c r="Q41" s="17">
        <f t="shared" si="5"/>
        <v>146</v>
      </c>
    </row>
    <row r="42" spans="1:17">
      <c r="A42" s="8" t="s">
        <v>84</v>
      </c>
      <c r="B42" s="15">
        <f>'[1]18'!B44</f>
        <v>62</v>
      </c>
      <c r="C42" s="16">
        <f>'[1]18'!C44</f>
        <v>0</v>
      </c>
      <c r="D42" s="16">
        <f>'[1]18'!D44</f>
        <v>248</v>
      </c>
      <c r="E42" s="16">
        <f>'[1]18'!E44</f>
        <v>0</v>
      </c>
      <c r="F42" s="15">
        <f t="shared" si="6"/>
        <v>310</v>
      </c>
      <c r="G42" s="15">
        <f>'[1]18'!H44</f>
        <v>62</v>
      </c>
      <c r="H42" s="16">
        <f>'[1]18'!I44</f>
        <v>0</v>
      </c>
      <c r="I42" s="16">
        <f>'[1]18'!J44</f>
        <v>84</v>
      </c>
      <c r="J42" s="16">
        <f>'[1]18'!K44</f>
        <v>0</v>
      </c>
      <c r="K42" s="15">
        <f t="shared" si="4"/>
        <v>146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84</v>
      </c>
      <c r="P42" s="16">
        <f t="shared" si="10"/>
        <v>0</v>
      </c>
      <c r="Q42" s="17">
        <f t="shared" si="5"/>
        <v>146</v>
      </c>
    </row>
    <row r="43" spans="1:17">
      <c r="A43" s="8" t="s">
        <v>85</v>
      </c>
      <c r="B43" s="15">
        <f>'[1]18'!B45</f>
        <v>62</v>
      </c>
      <c r="C43" s="16">
        <f>'[1]18'!C45</f>
        <v>0</v>
      </c>
      <c r="D43" s="16">
        <f>'[1]18'!D45</f>
        <v>248</v>
      </c>
      <c r="E43" s="16">
        <f>'[1]18'!E45</f>
        <v>0</v>
      </c>
      <c r="F43" s="15">
        <f t="shared" si="6"/>
        <v>310</v>
      </c>
      <c r="G43" s="15">
        <f>'[1]18'!H45</f>
        <v>62</v>
      </c>
      <c r="H43" s="16">
        <f>'[1]18'!I45</f>
        <v>0</v>
      </c>
      <c r="I43" s="16">
        <f>'[1]18'!J45</f>
        <v>82</v>
      </c>
      <c r="J43" s="16">
        <f>'[1]18'!K45</f>
        <v>0</v>
      </c>
      <c r="K43" s="15">
        <f t="shared" si="4"/>
        <v>144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82</v>
      </c>
      <c r="P43" s="16">
        <f t="shared" si="10"/>
        <v>0</v>
      </c>
      <c r="Q43" s="17">
        <f t="shared" si="5"/>
        <v>144</v>
      </c>
    </row>
    <row r="44" spans="1:17">
      <c r="A44" s="8" t="s">
        <v>86</v>
      </c>
      <c r="B44" s="15">
        <f>'[1]18'!B46</f>
        <v>62</v>
      </c>
      <c r="C44" s="16">
        <f>'[1]18'!C46</f>
        <v>0</v>
      </c>
      <c r="D44" s="16">
        <f>'[1]18'!D46</f>
        <v>248</v>
      </c>
      <c r="E44" s="16">
        <f>'[1]18'!E46</f>
        <v>0</v>
      </c>
      <c r="F44" s="15">
        <f t="shared" si="6"/>
        <v>310</v>
      </c>
      <c r="G44" s="15">
        <f>'[1]18'!H46</f>
        <v>62</v>
      </c>
      <c r="H44" s="16">
        <f>'[1]18'!I46</f>
        <v>0</v>
      </c>
      <c r="I44" s="16">
        <f>'[1]18'!J46</f>
        <v>82</v>
      </c>
      <c r="J44" s="16">
        <f>'[1]18'!K46</f>
        <v>0</v>
      </c>
      <c r="K44" s="15">
        <f t="shared" si="4"/>
        <v>144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82</v>
      </c>
      <c r="P44" s="16">
        <f t="shared" si="10"/>
        <v>0</v>
      </c>
      <c r="Q44" s="17">
        <f t="shared" si="5"/>
        <v>144</v>
      </c>
    </row>
    <row r="45" spans="1:17">
      <c r="A45" s="8" t="s">
        <v>87</v>
      </c>
      <c r="B45" s="15">
        <f>'[1]18'!B47</f>
        <v>62</v>
      </c>
      <c r="C45" s="16">
        <f>'[1]18'!C47</f>
        <v>0</v>
      </c>
      <c r="D45" s="16">
        <f>'[1]18'!D47</f>
        <v>248</v>
      </c>
      <c r="E45" s="16">
        <f>'[1]18'!E47</f>
        <v>0</v>
      </c>
      <c r="F45" s="15">
        <f t="shared" si="6"/>
        <v>310</v>
      </c>
      <c r="G45" s="15">
        <f>'[1]18'!H47</f>
        <v>62</v>
      </c>
      <c r="H45" s="16">
        <f>'[1]18'!I47</f>
        <v>0</v>
      </c>
      <c r="I45" s="16">
        <f>'[1]18'!J47</f>
        <v>80</v>
      </c>
      <c r="J45" s="16">
        <f>'[1]18'!K47</f>
        <v>0</v>
      </c>
      <c r="K45" s="15">
        <f t="shared" si="4"/>
        <v>142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80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'[1]18'!B48</f>
        <v>62</v>
      </c>
      <c r="C46" s="16">
        <f>'[1]18'!C48</f>
        <v>0</v>
      </c>
      <c r="D46" s="16">
        <f>'[1]18'!D48</f>
        <v>248</v>
      </c>
      <c r="E46" s="16">
        <f>'[1]18'!E48</f>
        <v>0</v>
      </c>
      <c r="F46" s="15">
        <f t="shared" si="6"/>
        <v>310</v>
      </c>
      <c r="G46" s="15">
        <f>'[1]18'!H48</f>
        <v>62</v>
      </c>
      <c r="H46" s="16">
        <f>'[1]18'!I48</f>
        <v>0</v>
      </c>
      <c r="I46" s="16">
        <f>'[1]18'!J48</f>
        <v>82</v>
      </c>
      <c r="J46" s="16">
        <f>'[1]18'!K48</f>
        <v>0</v>
      </c>
      <c r="K46" s="15">
        <f t="shared" si="4"/>
        <v>144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82</v>
      </c>
      <c r="P46" s="16">
        <f t="shared" si="10"/>
        <v>0</v>
      </c>
      <c r="Q46" s="17">
        <f t="shared" si="5"/>
        <v>144</v>
      </c>
    </row>
    <row r="47" spans="1:17">
      <c r="A47" s="8" t="s">
        <v>89</v>
      </c>
      <c r="B47" s="15">
        <f>'[1]18'!B49</f>
        <v>62</v>
      </c>
      <c r="C47" s="16">
        <f>'[1]18'!C49</f>
        <v>0</v>
      </c>
      <c r="D47" s="16">
        <f>'[1]18'!D49</f>
        <v>248</v>
      </c>
      <c r="E47" s="16">
        <f>'[1]18'!E49</f>
        <v>0</v>
      </c>
      <c r="F47" s="15">
        <f t="shared" si="6"/>
        <v>310</v>
      </c>
      <c r="G47" s="15">
        <f>'[1]18'!H49</f>
        <v>62</v>
      </c>
      <c r="H47" s="16">
        <f>'[1]18'!I49</f>
        <v>0</v>
      </c>
      <c r="I47" s="16">
        <f>'[1]18'!J49</f>
        <v>82</v>
      </c>
      <c r="J47" s="16">
        <f>'[1]18'!K49</f>
        <v>0</v>
      </c>
      <c r="K47" s="15">
        <f t="shared" si="4"/>
        <v>144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82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'[1]18'!B50</f>
        <v>62</v>
      </c>
      <c r="C48" s="16">
        <f>'[1]18'!C50</f>
        <v>0</v>
      </c>
      <c r="D48" s="16">
        <f>'[1]18'!D50</f>
        <v>248</v>
      </c>
      <c r="E48" s="16">
        <f>'[1]18'!E50</f>
        <v>0</v>
      </c>
      <c r="F48" s="15">
        <f t="shared" si="6"/>
        <v>310</v>
      </c>
      <c r="G48" s="15">
        <f>'[1]18'!H50</f>
        <v>62</v>
      </c>
      <c r="H48" s="16">
        <f>'[1]18'!I50</f>
        <v>0</v>
      </c>
      <c r="I48" s="16">
        <f>'[1]18'!J50</f>
        <v>81</v>
      </c>
      <c r="J48" s="16">
        <f>'[1]18'!K50</f>
        <v>0</v>
      </c>
      <c r="K48" s="15">
        <f t="shared" si="4"/>
        <v>143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81</v>
      </c>
      <c r="P48" s="16">
        <f t="shared" si="10"/>
        <v>0</v>
      </c>
      <c r="Q48" s="17">
        <f t="shared" si="5"/>
        <v>143</v>
      </c>
    </row>
    <row r="49" spans="1:17">
      <c r="A49" s="8" t="s">
        <v>91</v>
      </c>
      <c r="B49" s="15">
        <f>'[1]18'!B51</f>
        <v>62</v>
      </c>
      <c r="C49" s="16">
        <f>'[1]18'!C51</f>
        <v>0</v>
      </c>
      <c r="D49" s="16">
        <f>'[1]18'!D51</f>
        <v>248</v>
      </c>
      <c r="E49" s="16">
        <f>'[1]18'!E51</f>
        <v>0</v>
      </c>
      <c r="F49" s="15">
        <f t="shared" si="6"/>
        <v>310</v>
      </c>
      <c r="G49" s="15">
        <f>'[1]18'!H51</f>
        <v>62</v>
      </c>
      <c r="H49" s="16">
        <f>'[1]18'!I51</f>
        <v>0</v>
      </c>
      <c r="I49" s="16">
        <f>'[1]18'!J51</f>
        <v>81</v>
      </c>
      <c r="J49" s="16">
        <f>'[1]18'!K51</f>
        <v>0</v>
      </c>
      <c r="K49" s="15">
        <f t="shared" si="4"/>
        <v>143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81</v>
      </c>
      <c r="P49" s="16">
        <f t="shared" si="10"/>
        <v>0</v>
      </c>
      <c r="Q49" s="17">
        <f t="shared" si="5"/>
        <v>143</v>
      </c>
    </row>
    <row r="50" spans="1:17">
      <c r="A50" s="8" t="s">
        <v>92</v>
      </c>
      <c r="B50" s="15">
        <f>'[1]18'!B52</f>
        <v>62</v>
      </c>
      <c r="C50" s="16">
        <f>'[1]18'!C52</f>
        <v>0</v>
      </c>
      <c r="D50" s="16">
        <f>'[1]18'!D52</f>
        <v>248</v>
      </c>
      <c r="E50" s="16">
        <f>'[1]18'!E52</f>
        <v>0</v>
      </c>
      <c r="F50" s="15">
        <f t="shared" si="6"/>
        <v>310</v>
      </c>
      <c r="G50" s="15">
        <f>'[1]18'!H52</f>
        <v>62</v>
      </c>
      <c r="H50" s="16">
        <f>'[1]18'!I52</f>
        <v>0</v>
      </c>
      <c r="I50" s="16">
        <f>'[1]18'!J52</f>
        <v>81</v>
      </c>
      <c r="J50" s="16">
        <f>'[1]18'!K52</f>
        <v>0</v>
      </c>
      <c r="K50" s="15">
        <f t="shared" si="4"/>
        <v>143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81</v>
      </c>
      <c r="P50" s="16">
        <f t="shared" si="10"/>
        <v>0</v>
      </c>
      <c r="Q50" s="17">
        <f t="shared" si="5"/>
        <v>143</v>
      </c>
    </row>
    <row r="51" spans="1:17">
      <c r="A51" s="8" t="s">
        <v>93</v>
      </c>
      <c r="B51" s="15">
        <f>'[1]18'!B53</f>
        <v>62</v>
      </c>
      <c r="C51" s="16">
        <f>'[1]18'!C53</f>
        <v>0</v>
      </c>
      <c r="D51" s="16">
        <f>'[1]18'!D53</f>
        <v>248</v>
      </c>
      <c r="E51" s="16">
        <f>'[1]18'!E53</f>
        <v>0</v>
      </c>
      <c r="F51" s="15">
        <f t="shared" si="6"/>
        <v>310</v>
      </c>
      <c r="G51" s="15">
        <f>'[1]18'!H53</f>
        <v>62</v>
      </c>
      <c r="H51" s="16">
        <f>'[1]18'!I53</f>
        <v>0</v>
      </c>
      <c r="I51" s="16">
        <f>'[1]18'!J53</f>
        <v>80</v>
      </c>
      <c r="J51" s="16">
        <f>'[1]18'!K53</f>
        <v>0</v>
      </c>
      <c r="K51" s="15">
        <f t="shared" si="4"/>
        <v>142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80</v>
      </c>
      <c r="P51" s="16">
        <f t="shared" si="10"/>
        <v>0</v>
      </c>
      <c r="Q51" s="17">
        <f t="shared" si="5"/>
        <v>142</v>
      </c>
    </row>
    <row r="52" spans="1:17">
      <c r="A52" s="8" t="s">
        <v>94</v>
      </c>
      <c r="B52" s="15">
        <f>'[1]18'!B54</f>
        <v>62</v>
      </c>
      <c r="C52" s="16">
        <f>'[1]18'!C54</f>
        <v>0</v>
      </c>
      <c r="D52" s="16">
        <f>'[1]18'!D54</f>
        <v>248</v>
      </c>
      <c r="E52" s="16">
        <f>'[1]18'!E54</f>
        <v>0</v>
      </c>
      <c r="F52" s="15">
        <f t="shared" si="6"/>
        <v>310</v>
      </c>
      <c r="G52" s="15">
        <f>'[1]18'!H54</f>
        <v>62</v>
      </c>
      <c r="H52" s="16">
        <f>'[1]18'!I54</f>
        <v>0</v>
      </c>
      <c r="I52" s="16">
        <f>'[1]18'!J54</f>
        <v>80</v>
      </c>
      <c r="J52" s="16">
        <f>'[1]18'!K54</f>
        <v>0</v>
      </c>
      <c r="K52" s="15">
        <f t="shared" si="4"/>
        <v>142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80</v>
      </c>
      <c r="P52" s="16">
        <f t="shared" si="10"/>
        <v>0</v>
      </c>
      <c r="Q52" s="17">
        <f t="shared" si="5"/>
        <v>142</v>
      </c>
    </row>
    <row r="53" spans="1:17">
      <c r="A53" s="8" t="s">
        <v>95</v>
      </c>
      <c r="B53" s="15">
        <f>'[1]18'!B55</f>
        <v>62</v>
      </c>
      <c r="C53" s="16">
        <f>'[1]18'!C55</f>
        <v>0</v>
      </c>
      <c r="D53" s="16">
        <f>'[1]18'!D55</f>
        <v>248</v>
      </c>
      <c r="E53" s="16">
        <f>'[1]18'!E55</f>
        <v>0</v>
      </c>
      <c r="F53" s="15">
        <f t="shared" si="6"/>
        <v>310</v>
      </c>
      <c r="G53" s="15">
        <f>'[1]18'!H55</f>
        <v>62</v>
      </c>
      <c r="H53" s="16">
        <f>'[1]18'!I55</f>
        <v>0</v>
      </c>
      <c r="I53" s="16">
        <f>'[1]18'!J55</f>
        <v>80</v>
      </c>
      <c r="J53" s="16">
        <f>'[1]18'!K55</f>
        <v>0</v>
      </c>
      <c r="K53" s="15">
        <f t="shared" si="4"/>
        <v>142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80</v>
      </c>
      <c r="P53" s="16">
        <f t="shared" si="10"/>
        <v>0</v>
      </c>
      <c r="Q53" s="17">
        <f t="shared" si="5"/>
        <v>142</v>
      </c>
    </row>
    <row r="54" spans="1:17">
      <c r="A54" s="8" t="s">
        <v>96</v>
      </c>
      <c r="B54" s="15">
        <f>'[1]18'!B56</f>
        <v>62</v>
      </c>
      <c r="C54" s="16">
        <f>'[1]18'!C56</f>
        <v>0</v>
      </c>
      <c r="D54" s="16">
        <f>'[1]18'!D56</f>
        <v>248</v>
      </c>
      <c r="E54" s="16">
        <f>'[1]18'!E56</f>
        <v>0</v>
      </c>
      <c r="F54" s="15">
        <f t="shared" si="6"/>
        <v>310</v>
      </c>
      <c r="G54" s="15">
        <f>'[1]18'!H56</f>
        <v>62</v>
      </c>
      <c r="H54" s="16">
        <f>'[1]18'!I56</f>
        <v>0</v>
      </c>
      <c r="I54" s="16">
        <f>'[1]18'!J56</f>
        <v>80</v>
      </c>
      <c r="J54" s="16">
        <f>'[1]18'!K56</f>
        <v>0</v>
      </c>
      <c r="K54" s="15">
        <f t="shared" si="4"/>
        <v>142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80</v>
      </c>
      <c r="P54" s="16">
        <f t="shared" si="10"/>
        <v>0</v>
      </c>
      <c r="Q54" s="17">
        <f t="shared" si="5"/>
        <v>142</v>
      </c>
    </row>
    <row r="55" spans="1:17">
      <c r="A55" s="8" t="s">
        <v>97</v>
      </c>
      <c r="B55" s="15">
        <f>'[1]18'!B57</f>
        <v>62</v>
      </c>
      <c r="C55" s="16">
        <f>'[1]18'!C57</f>
        <v>0</v>
      </c>
      <c r="D55" s="16">
        <f>'[1]18'!D57</f>
        <v>248</v>
      </c>
      <c r="E55" s="16">
        <f>'[1]18'!E57</f>
        <v>0</v>
      </c>
      <c r="F55" s="15">
        <f t="shared" si="6"/>
        <v>310</v>
      </c>
      <c r="G55" s="15">
        <f>'[1]18'!H57</f>
        <v>62</v>
      </c>
      <c r="H55" s="16">
        <f>'[1]18'!I57</f>
        <v>0</v>
      </c>
      <c r="I55" s="16">
        <f>'[1]18'!J57</f>
        <v>80</v>
      </c>
      <c r="J55" s="16">
        <f>'[1]18'!K57</f>
        <v>0</v>
      </c>
      <c r="K55" s="15">
        <f t="shared" si="4"/>
        <v>142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80</v>
      </c>
      <c r="P55" s="16">
        <f t="shared" si="10"/>
        <v>0</v>
      </c>
      <c r="Q55" s="17">
        <f t="shared" si="5"/>
        <v>142</v>
      </c>
    </row>
    <row r="56" spans="1:17">
      <c r="A56" s="8" t="s">
        <v>98</v>
      </c>
      <c r="B56" s="15">
        <f>'[1]18'!B58</f>
        <v>62</v>
      </c>
      <c r="C56" s="16">
        <f>'[1]18'!C58</f>
        <v>0</v>
      </c>
      <c r="D56" s="16">
        <f>'[1]18'!D58</f>
        <v>248</v>
      </c>
      <c r="E56" s="16">
        <f>'[1]18'!E58</f>
        <v>0</v>
      </c>
      <c r="F56" s="15">
        <f t="shared" si="6"/>
        <v>310</v>
      </c>
      <c r="G56" s="15">
        <f>'[1]18'!H58</f>
        <v>62</v>
      </c>
      <c r="H56" s="16">
        <f>'[1]18'!I58</f>
        <v>0</v>
      </c>
      <c r="I56" s="16">
        <f>'[1]18'!J58</f>
        <v>80</v>
      </c>
      <c r="J56" s="16">
        <f>'[1]18'!K58</f>
        <v>0</v>
      </c>
      <c r="K56" s="15">
        <f t="shared" si="4"/>
        <v>142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80</v>
      </c>
      <c r="P56" s="16">
        <f t="shared" si="10"/>
        <v>0</v>
      </c>
      <c r="Q56" s="17">
        <f t="shared" si="5"/>
        <v>142</v>
      </c>
    </row>
    <row r="57" spans="1:17">
      <c r="A57" s="8" t="s">
        <v>99</v>
      </c>
      <c r="B57" s="15">
        <f>'[1]18'!B59</f>
        <v>62</v>
      </c>
      <c r="C57" s="16">
        <f>'[1]18'!C59</f>
        <v>0</v>
      </c>
      <c r="D57" s="16">
        <f>'[1]18'!D59</f>
        <v>248</v>
      </c>
      <c r="E57" s="16">
        <f>'[1]18'!E59</f>
        <v>0</v>
      </c>
      <c r="F57" s="15">
        <f t="shared" si="6"/>
        <v>310</v>
      </c>
      <c r="G57" s="15">
        <f>'[1]18'!H59</f>
        <v>62</v>
      </c>
      <c r="H57" s="16">
        <f>'[1]18'!I59</f>
        <v>0</v>
      </c>
      <c r="I57" s="16">
        <f>'[1]18'!J59</f>
        <v>80</v>
      </c>
      <c r="J57" s="16">
        <f>'[1]18'!K59</f>
        <v>0</v>
      </c>
      <c r="K57" s="15">
        <f t="shared" si="4"/>
        <v>142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80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'[1]18'!B60</f>
        <v>62</v>
      </c>
      <c r="C58" s="16">
        <f>'[1]18'!C60</f>
        <v>0</v>
      </c>
      <c r="D58" s="16">
        <f>'[1]18'!D60</f>
        <v>248</v>
      </c>
      <c r="E58" s="16">
        <f>'[1]18'!E60</f>
        <v>0</v>
      </c>
      <c r="F58" s="15">
        <f t="shared" si="6"/>
        <v>310</v>
      </c>
      <c r="G58" s="15">
        <f>'[1]18'!H60</f>
        <v>62</v>
      </c>
      <c r="H58" s="16">
        <f>'[1]18'!I60</f>
        <v>0</v>
      </c>
      <c r="I58" s="16">
        <f>'[1]18'!J60</f>
        <v>80</v>
      </c>
      <c r="J58" s="16">
        <f>'[1]18'!K60</f>
        <v>0</v>
      </c>
      <c r="K58" s="15">
        <f t="shared" si="4"/>
        <v>142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80</v>
      </c>
      <c r="P58" s="16">
        <f t="shared" si="10"/>
        <v>0</v>
      </c>
      <c r="Q58" s="17">
        <f t="shared" si="5"/>
        <v>142</v>
      </c>
    </row>
    <row r="59" spans="1:17">
      <c r="A59" s="8" t="s">
        <v>101</v>
      </c>
      <c r="B59" s="15">
        <f>'[1]18'!B61</f>
        <v>62</v>
      </c>
      <c r="C59" s="16">
        <f>'[1]18'!C61</f>
        <v>0</v>
      </c>
      <c r="D59" s="16">
        <f>'[1]18'!D61</f>
        <v>248</v>
      </c>
      <c r="E59" s="16">
        <f>'[1]18'!E61</f>
        <v>0</v>
      </c>
      <c r="F59" s="15">
        <f t="shared" si="6"/>
        <v>310</v>
      </c>
      <c r="G59" s="15">
        <f>'[1]18'!H61</f>
        <v>62</v>
      </c>
      <c r="H59" s="16">
        <f>'[1]18'!I61</f>
        <v>0</v>
      </c>
      <c r="I59" s="16">
        <f>'[1]18'!J61</f>
        <v>78</v>
      </c>
      <c r="J59" s="16">
        <f>'[1]18'!K61</f>
        <v>0</v>
      </c>
      <c r="K59" s="15">
        <f t="shared" si="4"/>
        <v>140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78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'[1]18'!B62</f>
        <v>62</v>
      </c>
      <c r="C60" s="16">
        <f>'[1]18'!C62</f>
        <v>0</v>
      </c>
      <c r="D60" s="16">
        <f>'[1]18'!D62</f>
        <v>248</v>
      </c>
      <c r="E60" s="16">
        <f>'[1]18'!E62</f>
        <v>0</v>
      </c>
      <c r="F60" s="15">
        <f t="shared" si="6"/>
        <v>310</v>
      </c>
      <c r="G60" s="15">
        <f>'[1]18'!H62</f>
        <v>62</v>
      </c>
      <c r="H60" s="16">
        <f>'[1]18'!I62</f>
        <v>0</v>
      </c>
      <c r="I60" s="16">
        <f>'[1]18'!J62</f>
        <v>78</v>
      </c>
      <c r="J60" s="16">
        <f>'[1]18'!K62</f>
        <v>0</v>
      </c>
      <c r="K60" s="15">
        <f t="shared" si="4"/>
        <v>140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78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'[1]18'!B63</f>
        <v>62</v>
      </c>
      <c r="C61" s="16">
        <f>'[1]18'!C63</f>
        <v>0</v>
      </c>
      <c r="D61" s="16">
        <f>'[1]18'!D63</f>
        <v>248</v>
      </c>
      <c r="E61" s="16">
        <f>'[1]18'!E63</f>
        <v>0</v>
      </c>
      <c r="F61" s="15">
        <f t="shared" si="6"/>
        <v>310</v>
      </c>
      <c r="G61" s="15">
        <f>'[1]18'!H63</f>
        <v>62</v>
      </c>
      <c r="H61" s="16">
        <f>'[1]18'!I63</f>
        <v>0</v>
      </c>
      <c r="I61" s="16">
        <f>'[1]18'!J63</f>
        <v>78</v>
      </c>
      <c r="J61" s="16">
        <f>'[1]18'!K63</f>
        <v>0</v>
      </c>
      <c r="K61" s="15">
        <f t="shared" si="4"/>
        <v>140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78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'[1]18'!B64</f>
        <v>62</v>
      </c>
      <c r="C62" s="16">
        <f>'[1]18'!C64</f>
        <v>0</v>
      </c>
      <c r="D62" s="16">
        <f>'[1]18'!D64</f>
        <v>248</v>
      </c>
      <c r="E62" s="16">
        <f>'[1]18'!E64</f>
        <v>0</v>
      </c>
      <c r="F62" s="15">
        <f t="shared" si="6"/>
        <v>310</v>
      </c>
      <c r="G62" s="15">
        <f>'[1]18'!H64</f>
        <v>62</v>
      </c>
      <c r="H62" s="16">
        <f>'[1]18'!I64</f>
        <v>0</v>
      </c>
      <c r="I62" s="16">
        <f>'[1]18'!J64</f>
        <v>78</v>
      </c>
      <c r="J62" s="16">
        <f>'[1]18'!K64</f>
        <v>0</v>
      </c>
      <c r="K62" s="15">
        <f t="shared" si="4"/>
        <v>140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78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'[1]18'!B65</f>
        <v>62</v>
      </c>
      <c r="C63" s="16">
        <f>'[1]18'!C65</f>
        <v>0</v>
      </c>
      <c r="D63" s="16">
        <f>'[1]18'!D65</f>
        <v>248</v>
      </c>
      <c r="E63" s="16">
        <f>'[1]18'!E65</f>
        <v>0</v>
      </c>
      <c r="F63" s="15">
        <f t="shared" si="6"/>
        <v>310</v>
      </c>
      <c r="G63" s="15">
        <f>'[1]18'!H65</f>
        <v>62</v>
      </c>
      <c r="H63" s="16">
        <f>'[1]18'!I65</f>
        <v>0</v>
      </c>
      <c r="I63" s="16">
        <f>'[1]18'!J65</f>
        <v>78</v>
      </c>
      <c r="J63" s="16">
        <f>'[1]18'!K65</f>
        <v>0</v>
      </c>
      <c r="K63" s="15">
        <f t="shared" si="4"/>
        <v>140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78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'[1]18'!B66</f>
        <v>62</v>
      </c>
      <c r="C64" s="16">
        <f>'[1]18'!C66</f>
        <v>0</v>
      </c>
      <c r="D64" s="16">
        <f>'[1]18'!D66</f>
        <v>248</v>
      </c>
      <c r="E64" s="16">
        <f>'[1]18'!E66</f>
        <v>0</v>
      </c>
      <c r="F64" s="15">
        <f t="shared" si="6"/>
        <v>310</v>
      </c>
      <c r="G64" s="15">
        <f>'[1]18'!H66</f>
        <v>62</v>
      </c>
      <c r="H64" s="16">
        <f>'[1]18'!I66</f>
        <v>0</v>
      </c>
      <c r="I64" s="16">
        <f>'[1]18'!J66</f>
        <v>78</v>
      </c>
      <c r="J64" s="16">
        <f>'[1]18'!K66</f>
        <v>0</v>
      </c>
      <c r="K64" s="15">
        <f t="shared" si="4"/>
        <v>140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78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'[1]18'!B67</f>
        <v>62</v>
      </c>
      <c r="C65" s="16">
        <f>'[1]18'!C67</f>
        <v>0</v>
      </c>
      <c r="D65" s="16">
        <f>'[1]18'!D67</f>
        <v>248</v>
      </c>
      <c r="E65" s="16">
        <f>'[1]18'!E67</f>
        <v>0</v>
      </c>
      <c r="F65" s="15">
        <f t="shared" si="6"/>
        <v>310</v>
      </c>
      <c r="G65" s="15">
        <f>'[1]18'!H67</f>
        <v>62</v>
      </c>
      <c r="H65" s="16">
        <f>'[1]18'!I67</f>
        <v>0</v>
      </c>
      <c r="I65" s="16">
        <f>'[1]18'!J67</f>
        <v>78</v>
      </c>
      <c r="J65" s="16">
        <f>'[1]18'!K67</f>
        <v>0</v>
      </c>
      <c r="K65" s="15">
        <f t="shared" si="4"/>
        <v>140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78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'[1]18'!B68</f>
        <v>62</v>
      </c>
      <c r="C66" s="16">
        <f>'[1]18'!C68</f>
        <v>0</v>
      </c>
      <c r="D66" s="16">
        <f>'[1]18'!D68</f>
        <v>248</v>
      </c>
      <c r="E66" s="16">
        <f>'[1]18'!E68</f>
        <v>0</v>
      </c>
      <c r="F66" s="15">
        <f t="shared" si="6"/>
        <v>310</v>
      </c>
      <c r="G66" s="15">
        <f>'[1]18'!H68</f>
        <v>62</v>
      </c>
      <c r="H66" s="16">
        <f>'[1]18'!I68</f>
        <v>0</v>
      </c>
      <c r="I66" s="16">
        <f>'[1]18'!J68</f>
        <v>78</v>
      </c>
      <c r="J66" s="16">
        <f>'[1]18'!K68</f>
        <v>0</v>
      </c>
      <c r="K66" s="15">
        <f t="shared" si="4"/>
        <v>140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78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'[1]18'!B69</f>
        <v>62</v>
      </c>
      <c r="C67" s="16">
        <f>'[1]18'!C69</f>
        <v>0</v>
      </c>
      <c r="D67" s="16">
        <f>'[1]18'!D69</f>
        <v>248</v>
      </c>
      <c r="E67" s="16">
        <f>'[1]18'!E69</f>
        <v>0</v>
      </c>
      <c r="F67" s="15">
        <f t="shared" si="6"/>
        <v>310</v>
      </c>
      <c r="G67" s="15">
        <f>'[1]18'!H69</f>
        <v>62</v>
      </c>
      <c r="H67" s="16">
        <f>'[1]18'!I69</f>
        <v>0</v>
      </c>
      <c r="I67" s="16">
        <f>'[1]18'!J69</f>
        <v>78</v>
      </c>
      <c r="J67" s="16">
        <f>'[1]18'!K69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78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'[1]18'!B70</f>
        <v>62</v>
      </c>
      <c r="C68" s="16">
        <f>'[1]18'!C70</f>
        <v>0</v>
      </c>
      <c r="D68" s="16">
        <f>'[1]18'!D70</f>
        <v>248</v>
      </c>
      <c r="E68" s="16">
        <f>'[1]18'!E70</f>
        <v>0</v>
      </c>
      <c r="F68" s="15">
        <f t="shared" si="6"/>
        <v>310</v>
      </c>
      <c r="G68" s="15">
        <f>'[1]18'!H70</f>
        <v>62</v>
      </c>
      <c r="H68" s="16">
        <f>'[1]18'!I70</f>
        <v>0</v>
      </c>
      <c r="I68" s="16">
        <f>'[1]18'!J70</f>
        <v>78</v>
      </c>
      <c r="J68" s="16">
        <f>'[1]18'!K70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78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'[1]18'!B71</f>
        <v>62</v>
      </c>
      <c r="C69" s="16">
        <f>'[1]18'!C71</f>
        <v>0</v>
      </c>
      <c r="D69" s="16">
        <f>'[1]18'!D71</f>
        <v>248</v>
      </c>
      <c r="E69" s="16">
        <f>'[1]18'!E71</f>
        <v>0</v>
      </c>
      <c r="F69" s="15">
        <f t="shared" ref="F69:F98" si="17">SUM(B69:E69)</f>
        <v>310</v>
      </c>
      <c r="G69" s="15">
        <f>'[1]18'!H71</f>
        <v>62</v>
      </c>
      <c r="H69" s="16">
        <f>'[1]18'!I71</f>
        <v>0</v>
      </c>
      <c r="I69" s="16">
        <f>'[1]18'!J71</f>
        <v>78</v>
      </c>
      <c r="J69" s="16">
        <f>'[1]18'!K71</f>
        <v>0</v>
      </c>
      <c r="K69" s="15">
        <f t="shared" si="15"/>
        <v>140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78</v>
      </c>
      <c r="P69" s="16">
        <f t="shared" si="14"/>
        <v>0</v>
      </c>
      <c r="Q69" s="17">
        <f t="shared" si="16"/>
        <v>140</v>
      </c>
      <c r="S69">
        <f>96*4</f>
        <v>384</v>
      </c>
    </row>
    <row r="70" spans="1:19">
      <c r="A70" s="8" t="s">
        <v>112</v>
      </c>
      <c r="B70" s="15">
        <f>'[1]18'!B72</f>
        <v>62</v>
      </c>
      <c r="C70" s="16">
        <f>'[1]18'!C72</f>
        <v>0</v>
      </c>
      <c r="D70" s="16">
        <f>'[1]18'!D72</f>
        <v>248</v>
      </c>
      <c r="E70" s="16">
        <f>'[1]18'!E72</f>
        <v>0</v>
      </c>
      <c r="F70" s="15">
        <f t="shared" si="17"/>
        <v>310</v>
      </c>
      <c r="G70" s="15">
        <f>'[1]18'!H72</f>
        <v>62</v>
      </c>
      <c r="H70" s="16">
        <f>'[1]18'!I72</f>
        <v>0</v>
      </c>
      <c r="I70" s="16">
        <f>'[1]18'!J72</f>
        <v>78</v>
      </c>
      <c r="J70" s="16">
        <f>'[1]18'!K72</f>
        <v>0</v>
      </c>
      <c r="K70" s="15">
        <f t="shared" si="15"/>
        <v>140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78</v>
      </c>
      <c r="P70" s="16">
        <f t="shared" si="14"/>
        <v>0</v>
      </c>
      <c r="Q70" s="17">
        <f t="shared" si="16"/>
        <v>140</v>
      </c>
    </row>
    <row r="71" spans="1:19">
      <c r="A71" s="8" t="s">
        <v>113</v>
      </c>
      <c r="B71" s="15">
        <f>'[1]18'!B73</f>
        <v>62</v>
      </c>
      <c r="C71" s="16">
        <f>'[1]18'!C73</f>
        <v>0</v>
      </c>
      <c r="D71" s="16">
        <f>'[1]18'!D73</f>
        <v>248</v>
      </c>
      <c r="E71" s="16">
        <f>'[1]18'!E73</f>
        <v>0</v>
      </c>
      <c r="F71" s="15">
        <f t="shared" si="17"/>
        <v>310</v>
      </c>
      <c r="G71" s="15">
        <f>'[1]18'!H73</f>
        <v>62</v>
      </c>
      <c r="H71" s="16">
        <f>'[1]18'!I73</f>
        <v>0</v>
      </c>
      <c r="I71" s="16">
        <f>'[1]18'!J73</f>
        <v>78</v>
      </c>
      <c r="J71" s="16">
        <f>'[1]18'!K73</f>
        <v>0</v>
      </c>
      <c r="K71" s="15">
        <f t="shared" si="15"/>
        <v>140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78</v>
      </c>
      <c r="P71" s="16">
        <f t="shared" si="14"/>
        <v>0</v>
      </c>
      <c r="Q71" s="17">
        <f t="shared" si="16"/>
        <v>140</v>
      </c>
    </row>
    <row r="72" spans="1:19">
      <c r="A72" s="8" t="s">
        <v>114</v>
      </c>
      <c r="B72" s="15">
        <f>'[1]18'!B74</f>
        <v>62</v>
      </c>
      <c r="C72" s="16">
        <f>'[1]18'!C74</f>
        <v>0</v>
      </c>
      <c r="D72" s="16">
        <f>'[1]18'!D74</f>
        <v>248</v>
      </c>
      <c r="E72" s="16">
        <f>'[1]18'!E74</f>
        <v>0</v>
      </c>
      <c r="F72" s="15">
        <f t="shared" si="17"/>
        <v>310</v>
      </c>
      <c r="G72" s="15">
        <f>'[1]18'!H74</f>
        <v>62</v>
      </c>
      <c r="H72" s="16">
        <f>'[1]18'!I74</f>
        <v>0</v>
      </c>
      <c r="I72" s="16">
        <f>'[1]18'!J74</f>
        <v>78</v>
      </c>
      <c r="J72" s="16">
        <f>'[1]18'!K74</f>
        <v>0</v>
      </c>
      <c r="K72" s="15">
        <f t="shared" si="15"/>
        <v>140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78</v>
      </c>
      <c r="P72" s="16">
        <f t="shared" si="14"/>
        <v>0</v>
      </c>
      <c r="Q72" s="17">
        <f t="shared" si="16"/>
        <v>140</v>
      </c>
    </row>
    <row r="73" spans="1:19">
      <c r="A73" s="8" t="s">
        <v>115</v>
      </c>
      <c r="B73" s="15">
        <f>'[1]18'!B75</f>
        <v>62</v>
      </c>
      <c r="C73" s="16">
        <f>'[1]18'!C75</f>
        <v>0</v>
      </c>
      <c r="D73" s="16">
        <f>'[1]18'!D75</f>
        <v>248</v>
      </c>
      <c r="E73" s="16">
        <f>'[1]18'!E75</f>
        <v>0</v>
      </c>
      <c r="F73" s="15">
        <f t="shared" si="17"/>
        <v>310</v>
      </c>
      <c r="G73" s="15">
        <f>'[1]18'!H75</f>
        <v>62</v>
      </c>
      <c r="H73" s="16">
        <f>'[1]18'!I75</f>
        <v>0</v>
      </c>
      <c r="I73" s="16">
        <f>'[1]18'!J75</f>
        <v>78</v>
      </c>
      <c r="J73" s="16">
        <f>'[1]18'!K75</f>
        <v>0</v>
      </c>
      <c r="K73" s="15">
        <f t="shared" si="15"/>
        <v>140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78</v>
      </c>
      <c r="P73" s="16">
        <f t="shared" si="14"/>
        <v>0</v>
      </c>
      <c r="Q73" s="17">
        <f t="shared" si="16"/>
        <v>140</v>
      </c>
    </row>
    <row r="74" spans="1:19">
      <c r="A74" s="8" t="s">
        <v>116</v>
      </c>
      <c r="B74" s="15">
        <f>'[1]18'!B76</f>
        <v>62</v>
      </c>
      <c r="C74" s="16">
        <f>'[1]18'!C76</f>
        <v>0</v>
      </c>
      <c r="D74" s="16">
        <f>'[1]18'!D76</f>
        <v>248</v>
      </c>
      <c r="E74" s="16">
        <f>'[1]18'!E76</f>
        <v>0</v>
      </c>
      <c r="F74" s="15">
        <f t="shared" si="17"/>
        <v>310</v>
      </c>
      <c r="G74" s="15">
        <f>'[1]18'!H76</f>
        <v>62</v>
      </c>
      <c r="H74" s="16">
        <f>'[1]18'!I76</f>
        <v>0</v>
      </c>
      <c r="I74" s="16">
        <f>'[1]18'!J76</f>
        <v>74</v>
      </c>
      <c r="J74" s="16">
        <f>'[1]18'!K76</f>
        <v>0</v>
      </c>
      <c r="K74" s="15">
        <f t="shared" si="15"/>
        <v>136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74</v>
      </c>
      <c r="P74" s="16">
        <f t="shared" si="14"/>
        <v>0</v>
      </c>
      <c r="Q74" s="17">
        <f t="shared" si="16"/>
        <v>136</v>
      </c>
    </row>
    <row r="75" spans="1:19">
      <c r="A75" s="8" t="s">
        <v>117</v>
      </c>
      <c r="B75" s="15">
        <f>'[1]18'!B77</f>
        <v>62</v>
      </c>
      <c r="C75" s="16">
        <f>'[1]18'!C77</f>
        <v>0</v>
      </c>
      <c r="D75" s="16">
        <f>'[1]18'!D77</f>
        <v>248</v>
      </c>
      <c r="E75" s="16">
        <f>'[1]18'!E77</f>
        <v>0</v>
      </c>
      <c r="F75" s="15">
        <f t="shared" si="17"/>
        <v>310</v>
      </c>
      <c r="G75" s="15">
        <f>'[1]18'!H77</f>
        <v>62</v>
      </c>
      <c r="H75" s="16">
        <f>'[1]18'!I77</f>
        <v>0</v>
      </c>
      <c r="I75" s="16">
        <f>'[1]18'!J77</f>
        <v>78</v>
      </c>
      <c r="J75" s="16">
        <f>'[1]18'!K77</f>
        <v>0</v>
      </c>
      <c r="K75" s="15">
        <f t="shared" si="15"/>
        <v>140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78</v>
      </c>
      <c r="P75" s="16">
        <f t="shared" si="14"/>
        <v>0</v>
      </c>
      <c r="Q75" s="17">
        <f t="shared" si="16"/>
        <v>140</v>
      </c>
    </row>
    <row r="76" spans="1:19">
      <c r="A76" s="8" t="s">
        <v>118</v>
      </c>
      <c r="B76" s="15">
        <f>'[1]18'!B78</f>
        <v>62</v>
      </c>
      <c r="C76" s="16">
        <f>'[1]18'!C78</f>
        <v>0</v>
      </c>
      <c r="D76" s="16">
        <f>'[1]18'!D78</f>
        <v>248</v>
      </c>
      <c r="E76" s="16">
        <f>'[1]18'!E78</f>
        <v>0</v>
      </c>
      <c r="F76" s="15">
        <f t="shared" si="17"/>
        <v>310</v>
      </c>
      <c r="G76" s="15">
        <f>'[1]18'!H78</f>
        <v>62</v>
      </c>
      <c r="H76" s="16">
        <f>'[1]18'!I78</f>
        <v>0</v>
      </c>
      <c r="I76" s="16">
        <f>'[1]18'!J78</f>
        <v>78</v>
      </c>
      <c r="J76" s="16">
        <f>'[1]18'!K78</f>
        <v>0</v>
      </c>
      <c r="K76" s="15">
        <f t="shared" si="15"/>
        <v>140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78</v>
      </c>
      <c r="P76" s="16">
        <f t="shared" si="14"/>
        <v>0</v>
      </c>
      <c r="Q76" s="17">
        <f t="shared" si="16"/>
        <v>140</v>
      </c>
    </row>
    <row r="77" spans="1:19">
      <c r="A77" s="8" t="s">
        <v>119</v>
      </c>
      <c r="B77" s="15">
        <f>'[1]18'!B79</f>
        <v>62</v>
      </c>
      <c r="C77" s="16">
        <f>'[1]18'!C79</f>
        <v>0</v>
      </c>
      <c r="D77" s="16">
        <f>'[1]18'!D79</f>
        <v>248</v>
      </c>
      <c r="E77" s="16">
        <f>'[1]18'!E79</f>
        <v>0</v>
      </c>
      <c r="F77" s="15">
        <f t="shared" si="17"/>
        <v>310</v>
      </c>
      <c r="G77" s="15">
        <f>'[1]18'!H79</f>
        <v>62</v>
      </c>
      <c r="H77" s="16">
        <f>'[1]18'!I79</f>
        <v>0</v>
      </c>
      <c r="I77" s="16">
        <f>'[1]18'!J79</f>
        <v>78</v>
      </c>
      <c r="J77" s="16">
        <f>'[1]18'!K79</f>
        <v>0</v>
      </c>
      <c r="K77" s="15">
        <f t="shared" si="15"/>
        <v>140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78</v>
      </c>
      <c r="P77" s="16">
        <f t="shared" si="14"/>
        <v>0</v>
      </c>
      <c r="Q77" s="17">
        <f t="shared" si="16"/>
        <v>140</v>
      </c>
    </row>
    <row r="78" spans="1:19">
      <c r="A78" s="8" t="s">
        <v>120</v>
      </c>
      <c r="B78" s="15">
        <f>'[1]18'!B80</f>
        <v>62</v>
      </c>
      <c r="C78" s="16">
        <f>'[1]18'!C80</f>
        <v>0</v>
      </c>
      <c r="D78" s="16">
        <f>'[1]18'!D80</f>
        <v>248</v>
      </c>
      <c r="E78" s="16">
        <f>'[1]18'!E80</f>
        <v>0</v>
      </c>
      <c r="F78" s="15">
        <f t="shared" si="17"/>
        <v>310</v>
      </c>
      <c r="G78" s="15">
        <f>'[1]18'!H80</f>
        <v>62</v>
      </c>
      <c r="H78" s="16">
        <f>'[1]18'!I80</f>
        <v>0</v>
      </c>
      <c r="I78" s="16">
        <f>'[1]18'!J80</f>
        <v>78</v>
      </c>
      <c r="J78" s="16">
        <f>'[1]18'!K80</f>
        <v>0</v>
      </c>
      <c r="K78" s="15">
        <f t="shared" si="15"/>
        <v>140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78</v>
      </c>
      <c r="P78" s="16">
        <f t="shared" si="14"/>
        <v>0</v>
      </c>
      <c r="Q78" s="17">
        <f t="shared" si="16"/>
        <v>140</v>
      </c>
    </row>
    <row r="79" spans="1:19">
      <c r="A79" s="8" t="s">
        <v>121</v>
      </c>
      <c r="B79" s="15">
        <f>'[1]18'!B81</f>
        <v>62</v>
      </c>
      <c r="C79" s="16">
        <f>'[1]18'!C81</f>
        <v>0</v>
      </c>
      <c r="D79" s="16">
        <f>'[1]18'!D81</f>
        <v>248</v>
      </c>
      <c r="E79" s="16">
        <f>'[1]18'!E81</f>
        <v>0</v>
      </c>
      <c r="F79" s="15">
        <f t="shared" si="17"/>
        <v>310</v>
      </c>
      <c r="G79" s="15">
        <f>'[1]18'!H81</f>
        <v>62</v>
      </c>
      <c r="H79" s="16">
        <f>'[1]18'!I81</f>
        <v>0</v>
      </c>
      <c r="I79" s="16">
        <f>'[1]18'!J81</f>
        <v>80</v>
      </c>
      <c r="J79" s="16">
        <f>'[1]18'!K81</f>
        <v>0</v>
      </c>
      <c r="K79" s="15">
        <f t="shared" si="15"/>
        <v>142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80</v>
      </c>
      <c r="P79" s="16">
        <f t="shared" si="14"/>
        <v>0</v>
      </c>
      <c r="Q79" s="17">
        <f t="shared" si="16"/>
        <v>142</v>
      </c>
    </row>
    <row r="80" spans="1:19">
      <c r="A80" s="8" t="s">
        <v>122</v>
      </c>
      <c r="B80" s="15">
        <f>'[1]18'!B82</f>
        <v>62</v>
      </c>
      <c r="C80" s="16">
        <f>'[1]18'!C82</f>
        <v>0</v>
      </c>
      <c r="D80" s="16">
        <f>'[1]18'!D82</f>
        <v>248</v>
      </c>
      <c r="E80" s="16">
        <f>'[1]18'!E82</f>
        <v>0</v>
      </c>
      <c r="F80" s="15">
        <f t="shared" si="17"/>
        <v>310</v>
      </c>
      <c r="G80" s="15">
        <f>'[1]18'!H82</f>
        <v>62</v>
      </c>
      <c r="H80" s="16">
        <f>'[1]18'!I82</f>
        <v>0</v>
      </c>
      <c r="I80" s="16">
        <f>'[1]18'!J82</f>
        <v>80</v>
      </c>
      <c r="J80" s="16">
        <f>'[1]18'!K82</f>
        <v>0</v>
      </c>
      <c r="K80" s="15">
        <f t="shared" si="15"/>
        <v>142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80</v>
      </c>
      <c r="P80" s="16">
        <f t="shared" si="14"/>
        <v>0</v>
      </c>
      <c r="Q80" s="17">
        <f t="shared" si="16"/>
        <v>142</v>
      </c>
    </row>
    <row r="81" spans="1:17">
      <c r="A81" s="8" t="s">
        <v>123</v>
      </c>
      <c r="B81" s="15">
        <f>'[1]18'!B83</f>
        <v>62</v>
      </c>
      <c r="C81" s="16">
        <f>'[1]18'!C83</f>
        <v>0</v>
      </c>
      <c r="D81" s="16">
        <f>'[1]18'!D83</f>
        <v>248</v>
      </c>
      <c r="E81" s="16">
        <f>'[1]18'!E83</f>
        <v>0</v>
      </c>
      <c r="F81" s="15">
        <f t="shared" si="17"/>
        <v>310</v>
      </c>
      <c r="G81" s="15">
        <f>'[1]18'!H83</f>
        <v>62</v>
      </c>
      <c r="H81" s="16">
        <f>'[1]18'!I83</f>
        <v>0</v>
      </c>
      <c r="I81" s="16">
        <f>'[1]18'!J83</f>
        <v>80</v>
      </c>
      <c r="J81" s="16">
        <f>'[1]18'!K83</f>
        <v>0</v>
      </c>
      <c r="K81" s="15">
        <f t="shared" si="15"/>
        <v>142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'[1]18'!B84</f>
        <v>62</v>
      </c>
      <c r="C82" s="16">
        <f>'[1]18'!C84</f>
        <v>0</v>
      </c>
      <c r="D82" s="16">
        <f>'[1]18'!D84</f>
        <v>248</v>
      </c>
      <c r="E82" s="16">
        <f>'[1]18'!E84</f>
        <v>0</v>
      </c>
      <c r="F82" s="15">
        <f t="shared" si="17"/>
        <v>310</v>
      </c>
      <c r="G82" s="15">
        <f>'[1]18'!H84</f>
        <v>62</v>
      </c>
      <c r="H82" s="16">
        <f>'[1]18'!I84</f>
        <v>0</v>
      </c>
      <c r="I82" s="16">
        <f>'[1]18'!J84</f>
        <v>80</v>
      </c>
      <c r="J82" s="16">
        <f>'[1]18'!K84</f>
        <v>0</v>
      </c>
      <c r="K82" s="15">
        <f t="shared" si="15"/>
        <v>142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80</v>
      </c>
      <c r="P82" s="16">
        <f t="shared" si="14"/>
        <v>0</v>
      </c>
      <c r="Q82" s="17">
        <f t="shared" si="16"/>
        <v>142</v>
      </c>
    </row>
    <row r="83" spans="1:17">
      <c r="A83" s="8" t="s">
        <v>125</v>
      </c>
      <c r="B83" s="15">
        <f>'[1]18'!B85</f>
        <v>62</v>
      </c>
      <c r="C83" s="16">
        <f>'[1]18'!C85</f>
        <v>0</v>
      </c>
      <c r="D83" s="16">
        <f>'[1]18'!D85</f>
        <v>248</v>
      </c>
      <c r="E83" s="16">
        <f>'[1]18'!E85</f>
        <v>0</v>
      </c>
      <c r="F83" s="15">
        <f t="shared" si="17"/>
        <v>310</v>
      </c>
      <c r="G83" s="15">
        <f>'[1]18'!H85</f>
        <v>62</v>
      </c>
      <c r="H83" s="16">
        <f>'[1]18'!I85</f>
        <v>0</v>
      </c>
      <c r="I83" s="16">
        <f>'[1]18'!J85</f>
        <v>82</v>
      </c>
      <c r="J83" s="16">
        <f>'[1]18'!K85</f>
        <v>0</v>
      </c>
      <c r="K83" s="15">
        <f t="shared" si="15"/>
        <v>144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82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'[1]18'!B86</f>
        <v>62</v>
      </c>
      <c r="C84" s="16">
        <f>'[1]18'!C86</f>
        <v>0</v>
      </c>
      <c r="D84" s="16">
        <f>'[1]18'!D86</f>
        <v>248</v>
      </c>
      <c r="E84" s="16">
        <f>'[1]18'!E86</f>
        <v>0</v>
      </c>
      <c r="F84" s="15">
        <f t="shared" si="17"/>
        <v>310</v>
      </c>
      <c r="G84" s="15">
        <f>'[1]18'!H86</f>
        <v>62</v>
      </c>
      <c r="H84" s="16">
        <f>'[1]18'!I86</f>
        <v>0</v>
      </c>
      <c r="I84" s="16">
        <f>'[1]18'!J86</f>
        <v>82</v>
      </c>
      <c r="J84" s="16">
        <f>'[1]18'!K86</f>
        <v>0</v>
      </c>
      <c r="K84" s="15">
        <f t="shared" si="15"/>
        <v>144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82</v>
      </c>
      <c r="P84" s="16">
        <f t="shared" si="14"/>
        <v>0</v>
      </c>
      <c r="Q84" s="17">
        <f t="shared" si="16"/>
        <v>144</v>
      </c>
    </row>
    <row r="85" spans="1:17">
      <c r="A85" s="8" t="s">
        <v>127</v>
      </c>
      <c r="B85" s="15">
        <f>'[1]18'!B87</f>
        <v>62</v>
      </c>
      <c r="C85" s="16">
        <f>'[1]18'!C87</f>
        <v>0</v>
      </c>
      <c r="D85" s="16">
        <f>'[1]18'!D87</f>
        <v>248</v>
      </c>
      <c r="E85" s="16">
        <f>'[1]18'!E87</f>
        <v>0</v>
      </c>
      <c r="F85" s="15">
        <f t="shared" si="17"/>
        <v>310</v>
      </c>
      <c r="G85" s="15">
        <f>'[1]18'!H87</f>
        <v>62</v>
      </c>
      <c r="H85" s="16">
        <f>'[1]18'!I87</f>
        <v>0</v>
      </c>
      <c r="I85" s="16">
        <f>'[1]18'!J87</f>
        <v>82</v>
      </c>
      <c r="J85" s="16">
        <f>'[1]18'!K87</f>
        <v>0</v>
      </c>
      <c r="K85" s="15">
        <f t="shared" si="15"/>
        <v>144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82</v>
      </c>
      <c r="P85" s="16">
        <f t="shared" si="14"/>
        <v>0</v>
      </c>
      <c r="Q85" s="17">
        <f t="shared" si="16"/>
        <v>144</v>
      </c>
    </row>
    <row r="86" spans="1:17">
      <c r="A86" s="8" t="s">
        <v>128</v>
      </c>
      <c r="B86" s="15">
        <f>'[1]18'!B88</f>
        <v>62</v>
      </c>
      <c r="C86" s="16">
        <f>'[1]18'!C88</f>
        <v>0</v>
      </c>
      <c r="D86" s="16">
        <f>'[1]18'!D88</f>
        <v>248</v>
      </c>
      <c r="E86" s="16">
        <f>'[1]18'!E88</f>
        <v>0</v>
      </c>
      <c r="F86" s="15">
        <f t="shared" si="17"/>
        <v>310</v>
      </c>
      <c r="G86" s="15">
        <f>'[1]18'!H88</f>
        <v>62</v>
      </c>
      <c r="H86" s="16">
        <f>'[1]18'!I88</f>
        <v>0</v>
      </c>
      <c r="I86" s="16">
        <f>'[1]18'!J88</f>
        <v>82</v>
      </c>
      <c r="J86" s="16">
        <f>'[1]18'!K88</f>
        <v>0</v>
      </c>
      <c r="K86" s="15">
        <f t="shared" si="15"/>
        <v>144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82</v>
      </c>
      <c r="P86" s="16">
        <f t="shared" si="14"/>
        <v>0</v>
      </c>
      <c r="Q86" s="17">
        <f t="shared" si="16"/>
        <v>144</v>
      </c>
    </row>
    <row r="87" spans="1:17">
      <c r="A87" s="8" t="s">
        <v>129</v>
      </c>
      <c r="B87" s="15">
        <f>'[1]18'!B89</f>
        <v>62</v>
      </c>
      <c r="C87" s="16">
        <f>'[1]18'!C89</f>
        <v>0</v>
      </c>
      <c r="D87" s="16">
        <f>'[1]18'!D89</f>
        <v>248</v>
      </c>
      <c r="E87" s="16">
        <f>'[1]18'!E89</f>
        <v>0</v>
      </c>
      <c r="F87" s="15">
        <f t="shared" si="17"/>
        <v>310</v>
      </c>
      <c r="G87" s="15">
        <f>'[1]18'!H89</f>
        <v>62</v>
      </c>
      <c r="H87" s="16">
        <f>'[1]18'!I89</f>
        <v>0</v>
      </c>
      <c r="I87" s="16">
        <f>'[1]18'!J89</f>
        <v>80</v>
      </c>
      <c r="J87" s="16">
        <f>'[1]18'!K89</f>
        <v>0</v>
      </c>
      <c r="K87" s="15">
        <f t="shared" si="15"/>
        <v>142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80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'[1]18'!B90</f>
        <v>62</v>
      </c>
      <c r="C88" s="16">
        <f>'[1]18'!C90</f>
        <v>0</v>
      </c>
      <c r="D88" s="16">
        <f>'[1]18'!D90</f>
        <v>248</v>
      </c>
      <c r="E88" s="16">
        <f>'[1]18'!E90</f>
        <v>0</v>
      </c>
      <c r="F88" s="15">
        <f t="shared" si="17"/>
        <v>310</v>
      </c>
      <c r="G88" s="15">
        <f>'[1]18'!H90</f>
        <v>62</v>
      </c>
      <c r="H88" s="16">
        <f>'[1]18'!I90</f>
        <v>0</v>
      </c>
      <c r="I88" s="16">
        <f>'[1]18'!J90</f>
        <v>80</v>
      </c>
      <c r="J88" s="16">
        <f>'[1]18'!K90</f>
        <v>0</v>
      </c>
      <c r="K88" s="15">
        <f t="shared" si="15"/>
        <v>142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80</v>
      </c>
      <c r="P88" s="16">
        <f t="shared" si="14"/>
        <v>0</v>
      </c>
      <c r="Q88" s="17">
        <f t="shared" si="16"/>
        <v>142</v>
      </c>
    </row>
    <row r="89" spans="1:17">
      <c r="A89" s="8" t="s">
        <v>131</v>
      </c>
      <c r="B89" s="15">
        <f>'[1]18'!B91</f>
        <v>62</v>
      </c>
      <c r="C89" s="16">
        <f>'[1]18'!C91</f>
        <v>0</v>
      </c>
      <c r="D89" s="16">
        <f>'[1]18'!D91</f>
        <v>248</v>
      </c>
      <c r="E89" s="16">
        <f>'[1]18'!E91</f>
        <v>0</v>
      </c>
      <c r="F89" s="15">
        <f t="shared" si="17"/>
        <v>310</v>
      </c>
      <c r="G89" s="15">
        <f>'[1]18'!H91</f>
        <v>62</v>
      </c>
      <c r="H89" s="16">
        <f>'[1]18'!I91</f>
        <v>0</v>
      </c>
      <c r="I89" s="16">
        <f>'[1]18'!J91</f>
        <v>80</v>
      </c>
      <c r="J89" s="16">
        <f>'[1]18'!K91</f>
        <v>0</v>
      </c>
      <c r="K89" s="15">
        <f t="shared" si="15"/>
        <v>142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80</v>
      </c>
      <c r="P89" s="16">
        <f t="shared" si="14"/>
        <v>0</v>
      </c>
      <c r="Q89" s="17">
        <f t="shared" si="16"/>
        <v>142</v>
      </c>
    </row>
    <row r="90" spans="1:17">
      <c r="A90" s="8" t="s">
        <v>132</v>
      </c>
      <c r="B90" s="15">
        <f>'[1]18'!B92</f>
        <v>62</v>
      </c>
      <c r="C90" s="16">
        <f>'[1]18'!C92</f>
        <v>0</v>
      </c>
      <c r="D90" s="16">
        <f>'[1]18'!D92</f>
        <v>248</v>
      </c>
      <c r="E90" s="16">
        <f>'[1]18'!E92</f>
        <v>0</v>
      </c>
      <c r="F90" s="15">
        <f t="shared" si="17"/>
        <v>310</v>
      </c>
      <c r="G90" s="15">
        <f>'[1]18'!H92</f>
        <v>62</v>
      </c>
      <c r="H90" s="16">
        <f>'[1]18'!I92</f>
        <v>0</v>
      </c>
      <c r="I90" s="16">
        <f>'[1]18'!J92</f>
        <v>80</v>
      </c>
      <c r="J90" s="16">
        <f>'[1]18'!K92</f>
        <v>0</v>
      </c>
      <c r="K90" s="15">
        <f t="shared" si="15"/>
        <v>142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80</v>
      </c>
      <c r="P90" s="16">
        <f t="shared" si="14"/>
        <v>0</v>
      </c>
      <c r="Q90" s="17">
        <f t="shared" si="16"/>
        <v>142</v>
      </c>
    </row>
    <row r="91" spans="1:17">
      <c r="A91" s="8" t="s">
        <v>133</v>
      </c>
      <c r="B91" s="15">
        <f>'[1]18'!B93</f>
        <v>62</v>
      </c>
      <c r="C91" s="16">
        <f>'[1]18'!C93</f>
        <v>0</v>
      </c>
      <c r="D91" s="16">
        <f>'[1]18'!D93</f>
        <v>248</v>
      </c>
      <c r="E91" s="16">
        <f>'[1]18'!E93</f>
        <v>0</v>
      </c>
      <c r="F91" s="15">
        <f t="shared" si="17"/>
        <v>310</v>
      </c>
      <c r="G91" s="15">
        <f>'[1]18'!H93</f>
        <v>62</v>
      </c>
      <c r="H91" s="16">
        <f>'[1]18'!I93</f>
        <v>0</v>
      </c>
      <c r="I91" s="16">
        <f>'[1]18'!J93</f>
        <v>80</v>
      </c>
      <c r="J91" s="16">
        <f>'[1]18'!K93</f>
        <v>0</v>
      </c>
      <c r="K91" s="15">
        <f t="shared" si="15"/>
        <v>142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80</v>
      </c>
      <c r="P91" s="16">
        <f t="shared" si="14"/>
        <v>0</v>
      </c>
      <c r="Q91" s="17">
        <f t="shared" si="16"/>
        <v>142</v>
      </c>
    </row>
    <row r="92" spans="1:17">
      <c r="A92" s="8" t="s">
        <v>134</v>
      </c>
      <c r="B92" s="15">
        <f>'[1]18'!B94</f>
        <v>62</v>
      </c>
      <c r="C92" s="16">
        <f>'[1]18'!C94</f>
        <v>0</v>
      </c>
      <c r="D92" s="16">
        <f>'[1]18'!D94</f>
        <v>248</v>
      </c>
      <c r="E92" s="16">
        <f>'[1]18'!E94</f>
        <v>0</v>
      </c>
      <c r="F92" s="15">
        <f t="shared" si="17"/>
        <v>310</v>
      </c>
      <c r="G92" s="15">
        <f>'[1]18'!H94</f>
        <v>62</v>
      </c>
      <c r="H92" s="16">
        <f>'[1]18'!I94</f>
        <v>0</v>
      </c>
      <c r="I92" s="16">
        <f>'[1]18'!J94</f>
        <v>80</v>
      </c>
      <c r="J92" s="16">
        <f>'[1]18'!K94</f>
        <v>0</v>
      </c>
      <c r="K92" s="15">
        <f t="shared" si="15"/>
        <v>142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80</v>
      </c>
      <c r="P92" s="16">
        <f t="shared" si="14"/>
        <v>0</v>
      </c>
      <c r="Q92" s="17">
        <f t="shared" si="16"/>
        <v>142</v>
      </c>
    </row>
    <row r="93" spans="1:17">
      <c r="A93" s="8" t="s">
        <v>135</v>
      </c>
      <c r="B93" s="15">
        <f>'[1]18'!B95</f>
        <v>62</v>
      </c>
      <c r="C93" s="16">
        <f>'[1]18'!C95</f>
        <v>0</v>
      </c>
      <c r="D93" s="16">
        <f>'[1]18'!D95</f>
        <v>248</v>
      </c>
      <c r="E93" s="16">
        <f>'[1]18'!E95</f>
        <v>0</v>
      </c>
      <c r="F93" s="15">
        <f t="shared" si="17"/>
        <v>310</v>
      </c>
      <c r="G93" s="15">
        <f>'[1]18'!H95</f>
        <v>62</v>
      </c>
      <c r="H93" s="16">
        <f>'[1]18'!I95</f>
        <v>0</v>
      </c>
      <c r="I93" s="16">
        <f>'[1]18'!J95</f>
        <v>80</v>
      </c>
      <c r="J93" s="16">
        <f>'[1]18'!K95</f>
        <v>0</v>
      </c>
      <c r="K93" s="15">
        <f t="shared" si="15"/>
        <v>142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80</v>
      </c>
      <c r="P93" s="16">
        <f t="shared" si="14"/>
        <v>0</v>
      </c>
      <c r="Q93" s="17">
        <f t="shared" si="16"/>
        <v>142</v>
      </c>
    </row>
    <row r="94" spans="1:17">
      <c r="A94" s="8" t="s">
        <v>136</v>
      </c>
      <c r="B94" s="15">
        <f>'[1]18'!B96</f>
        <v>62</v>
      </c>
      <c r="C94" s="16">
        <f>'[1]18'!C96</f>
        <v>0</v>
      </c>
      <c r="D94" s="16">
        <f>'[1]18'!D96</f>
        <v>248</v>
      </c>
      <c r="E94" s="16">
        <f>'[1]18'!E96</f>
        <v>0</v>
      </c>
      <c r="F94" s="15">
        <f t="shared" si="17"/>
        <v>310</v>
      </c>
      <c r="G94" s="15">
        <f>'[1]18'!H96</f>
        <v>62</v>
      </c>
      <c r="H94" s="16">
        <f>'[1]18'!I96</f>
        <v>0</v>
      </c>
      <c r="I94" s="16">
        <f>'[1]18'!J96</f>
        <v>80</v>
      </c>
      <c r="J94" s="16">
        <f>'[1]18'!K96</f>
        <v>0</v>
      </c>
      <c r="K94" s="15">
        <f t="shared" si="15"/>
        <v>142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80</v>
      </c>
      <c r="P94" s="16">
        <f t="shared" si="14"/>
        <v>0</v>
      </c>
      <c r="Q94" s="17">
        <f t="shared" si="16"/>
        <v>142</v>
      </c>
    </row>
    <row r="95" spans="1:17">
      <c r="A95" s="8" t="s">
        <v>137</v>
      </c>
      <c r="B95" s="15">
        <f>'[1]18'!B97</f>
        <v>62</v>
      </c>
      <c r="C95" s="16">
        <f>'[1]18'!C97</f>
        <v>0</v>
      </c>
      <c r="D95" s="16">
        <f>'[1]18'!D97</f>
        <v>248</v>
      </c>
      <c r="E95" s="16">
        <f>'[1]18'!E97</f>
        <v>0</v>
      </c>
      <c r="F95" s="15">
        <f t="shared" si="17"/>
        <v>310</v>
      </c>
      <c r="G95" s="15">
        <f>'[1]18'!H97</f>
        <v>62</v>
      </c>
      <c r="H95" s="16">
        <f>'[1]18'!I97</f>
        <v>0</v>
      </c>
      <c r="I95" s="16">
        <f>'[1]18'!J97</f>
        <v>80</v>
      </c>
      <c r="J95" s="16">
        <f>'[1]18'!K97</f>
        <v>0</v>
      </c>
      <c r="K95" s="15">
        <f t="shared" si="15"/>
        <v>142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80</v>
      </c>
      <c r="P95" s="16">
        <f t="shared" si="14"/>
        <v>0</v>
      </c>
      <c r="Q95" s="17">
        <f t="shared" si="16"/>
        <v>142</v>
      </c>
    </row>
    <row r="96" spans="1:17">
      <c r="A96" s="8" t="s">
        <v>138</v>
      </c>
      <c r="B96" s="15">
        <f>'[1]18'!B98</f>
        <v>62</v>
      </c>
      <c r="C96" s="16">
        <f>'[1]18'!C98</f>
        <v>0</v>
      </c>
      <c r="D96" s="16">
        <f>'[1]18'!D98</f>
        <v>248</v>
      </c>
      <c r="E96" s="16">
        <f>'[1]18'!E98</f>
        <v>0</v>
      </c>
      <c r="F96" s="15">
        <f t="shared" si="17"/>
        <v>310</v>
      </c>
      <c r="G96" s="15">
        <f>'[1]18'!H98</f>
        <v>62</v>
      </c>
      <c r="H96" s="16">
        <f>'[1]18'!I98</f>
        <v>0</v>
      </c>
      <c r="I96" s="16">
        <f>'[1]18'!J98</f>
        <v>80</v>
      </c>
      <c r="J96" s="16">
        <f>'[1]18'!K98</f>
        <v>0</v>
      </c>
      <c r="K96" s="15">
        <f t="shared" si="15"/>
        <v>142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80</v>
      </c>
      <c r="P96" s="16">
        <f t="shared" si="14"/>
        <v>0</v>
      </c>
      <c r="Q96" s="17">
        <f t="shared" si="16"/>
        <v>142</v>
      </c>
    </row>
    <row r="97" spans="1:17">
      <c r="A97" s="8" t="s">
        <v>139</v>
      </c>
      <c r="B97" s="15">
        <f>'[1]18'!B99</f>
        <v>62</v>
      </c>
      <c r="C97" s="16">
        <f>'[1]18'!C99</f>
        <v>0</v>
      </c>
      <c r="D97" s="16">
        <f>'[1]18'!D99</f>
        <v>248</v>
      </c>
      <c r="E97" s="16">
        <f>'[1]18'!E99</f>
        <v>0</v>
      </c>
      <c r="F97" s="15">
        <f t="shared" si="17"/>
        <v>310</v>
      </c>
      <c r="G97" s="15">
        <f>'[1]18'!H99</f>
        <v>62</v>
      </c>
      <c r="H97" s="16">
        <f>'[1]18'!I99</f>
        <v>0</v>
      </c>
      <c r="I97" s="16">
        <f>'[1]18'!J99</f>
        <v>80</v>
      </c>
      <c r="J97" s="16">
        <f>'[1]18'!K99</f>
        <v>0</v>
      </c>
      <c r="K97" s="15">
        <f t="shared" si="15"/>
        <v>142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80</v>
      </c>
      <c r="P97" s="16">
        <f t="shared" si="14"/>
        <v>0</v>
      </c>
      <c r="Q97" s="17">
        <f t="shared" si="16"/>
        <v>142</v>
      </c>
    </row>
    <row r="98" spans="1:17">
      <c r="A98" s="8" t="s">
        <v>140</v>
      </c>
      <c r="B98" s="15">
        <f>'[1]18'!B100</f>
        <v>62</v>
      </c>
      <c r="C98" s="16">
        <f>'[1]18'!C100</f>
        <v>0</v>
      </c>
      <c r="D98" s="16">
        <f>'[1]18'!D100</f>
        <v>248</v>
      </c>
      <c r="E98" s="16">
        <f>'[1]18'!E100</f>
        <v>0</v>
      </c>
      <c r="F98" s="15">
        <f t="shared" si="17"/>
        <v>310</v>
      </c>
      <c r="G98" s="15">
        <f>'[1]18'!H100</f>
        <v>62</v>
      </c>
      <c r="H98" s="16">
        <f>'[1]18'!I100</f>
        <v>0</v>
      </c>
      <c r="I98" s="16">
        <f>'[1]18'!J100</f>
        <v>80</v>
      </c>
      <c r="J98" s="16">
        <f>'[1]18'!K100</f>
        <v>0</v>
      </c>
      <c r="K98" s="15">
        <f t="shared" si="15"/>
        <v>142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80</v>
      </c>
      <c r="P98" s="16">
        <f t="shared" si="14"/>
        <v>0</v>
      </c>
      <c r="Q98" s="17">
        <f t="shared" si="16"/>
        <v>142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5.9545000000000003</v>
      </c>
      <c r="E99" s="15">
        <f t="shared" si="18"/>
        <v>0</v>
      </c>
      <c r="F99" s="15">
        <f t="shared" si="18"/>
        <v>7.4424999999999999</v>
      </c>
      <c r="G99" s="15">
        <f t="shared" si="18"/>
        <v>1.488</v>
      </c>
      <c r="H99" s="15">
        <f t="shared" si="18"/>
        <v>0</v>
      </c>
      <c r="I99" s="15">
        <f t="shared" si="18"/>
        <v>1.96025</v>
      </c>
      <c r="J99" s="15">
        <f t="shared" si="18"/>
        <v>0</v>
      </c>
      <c r="K99" s="15">
        <f t="shared" si="18"/>
        <v>3.4482499999999998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1.96025</v>
      </c>
      <c r="P99" s="15">
        <f t="shared" si="18"/>
        <v>0</v>
      </c>
      <c r="Q99" s="15">
        <f t="shared" si="18"/>
        <v>3.4482499999999998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'[2]18'!B5</f>
        <v>84</v>
      </c>
      <c r="C3" s="197">
        <f>'[2]18'!C5</f>
        <v>0</v>
      </c>
      <c r="D3" s="197">
        <f>'[2]18'!D5</f>
        <v>0</v>
      </c>
      <c r="E3" s="197">
        <f>'[2]18'!E5</f>
        <v>0</v>
      </c>
      <c r="F3" s="15">
        <f>SUM(B3:E3)</f>
        <v>84</v>
      </c>
      <c r="G3" s="196">
        <f>'[2]18'!H5</f>
        <v>36</v>
      </c>
      <c r="H3" s="197">
        <f>'[2]18'!I5</f>
        <v>0</v>
      </c>
      <c r="I3" s="197">
        <f>'[2]18'!J5</f>
        <v>0</v>
      </c>
      <c r="J3" s="197">
        <f>'[2]18'!K5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'[2]18'!B6</f>
        <v>84</v>
      </c>
      <c r="C4" s="197">
        <f>'[2]18'!C6</f>
        <v>0</v>
      </c>
      <c r="D4" s="197">
        <f>'[2]18'!D6</f>
        <v>0</v>
      </c>
      <c r="E4" s="197">
        <f>'[2]18'!E6</f>
        <v>0</v>
      </c>
      <c r="F4" s="15">
        <f>SUM(B4:E4)</f>
        <v>84</v>
      </c>
      <c r="G4" s="196">
        <f>'[2]18'!H6</f>
        <v>36</v>
      </c>
      <c r="H4" s="197">
        <f>'[2]18'!I6</f>
        <v>0</v>
      </c>
      <c r="I4" s="197">
        <f>'[2]18'!J6</f>
        <v>0</v>
      </c>
      <c r="J4" s="197">
        <f>'[2]18'!K6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'[2]18'!B7</f>
        <v>84</v>
      </c>
      <c r="C5" s="197">
        <f>'[2]18'!C7</f>
        <v>0</v>
      </c>
      <c r="D5" s="197">
        <f>'[2]18'!D7</f>
        <v>0</v>
      </c>
      <c r="E5" s="197">
        <f>'[2]18'!E7</f>
        <v>0</v>
      </c>
      <c r="F5" s="15">
        <f t="shared" ref="F5:F68" si="6">SUM(B5:E5)</f>
        <v>84</v>
      </c>
      <c r="G5" s="196">
        <f>'[2]18'!H7</f>
        <v>36</v>
      </c>
      <c r="H5" s="197">
        <f>'[2]18'!I7</f>
        <v>0</v>
      </c>
      <c r="I5" s="197">
        <f>'[2]18'!J7</f>
        <v>0</v>
      </c>
      <c r="J5" s="197">
        <f>'[2]18'!K7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'[2]18'!B8</f>
        <v>84</v>
      </c>
      <c r="C6" s="197">
        <f>'[2]18'!C8</f>
        <v>0</v>
      </c>
      <c r="D6" s="197">
        <f>'[2]18'!D8</f>
        <v>0</v>
      </c>
      <c r="E6" s="197">
        <f>'[2]18'!E8</f>
        <v>0</v>
      </c>
      <c r="F6" s="15">
        <f t="shared" si="6"/>
        <v>84</v>
      </c>
      <c r="G6" s="196">
        <f>'[2]18'!H8</f>
        <v>36</v>
      </c>
      <c r="H6" s="197">
        <f>'[2]18'!I8</f>
        <v>0</v>
      </c>
      <c r="I6" s="197">
        <f>'[2]18'!J8</f>
        <v>0</v>
      </c>
      <c r="J6" s="197">
        <f>'[2]18'!K8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'[2]18'!B9</f>
        <v>84</v>
      </c>
      <c r="C7" s="197">
        <f>'[2]18'!C9</f>
        <v>0</v>
      </c>
      <c r="D7" s="197">
        <f>'[2]18'!D9</f>
        <v>0</v>
      </c>
      <c r="E7" s="197">
        <f>'[2]18'!E9</f>
        <v>0</v>
      </c>
      <c r="F7" s="15">
        <f t="shared" si="6"/>
        <v>84</v>
      </c>
      <c r="G7" s="196">
        <f>'[2]18'!H9</f>
        <v>36</v>
      </c>
      <c r="H7" s="197">
        <f>'[2]18'!I9</f>
        <v>0</v>
      </c>
      <c r="I7" s="197">
        <f>'[2]18'!J9</f>
        <v>0</v>
      </c>
      <c r="J7" s="197">
        <f>'[2]18'!K9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'[2]18'!B10</f>
        <v>84</v>
      </c>
      <c r="C8" s="197">
        <f>'[2]18'!C10</f>
        <v>0</v>
      </c>
      <c r="D8" s="197">
        <f>'[2]18'!D10</f>
        <v>0</v>
      </c>
      <c r="E8" s="197">
        <f>'[2]18'!E10</f>
        <v>0</v>
      </c>
      <c r="F8" s="15">
        <f t="shared" si="6"/>
        <v>84</v>
      </c>
      <c r="G8" s="196">
        <f>'[2]18'!H10</f>
        <v>36</v>
      </c>
      <c r="H8" s="197">
        <f>'[2]18'!I10</f>
        <v>0</v>
      </c>
      <c r="I8" s="197">
        <f>'[2]18'!J10</f>
        <v>0</v>
      </c>
      <c r="J8" s="197">
        <f>'[2]18'!K10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'[2]18'!B11</f>
        <v>84</v>
      </c>
      <c r="C9" s="197">
        <f>'[2]18'!C11</f>
        <v>0</v>
      </c>
      <c r="D9" s="197">
        <f>'[2]18'!D11</f>
        <v>0</v>
      </c>
      <c r="E9" s="197">
        <f>'[2]18'!E11</f>
        <v>0</v>
      </c>
      <c r="F9" s="15">
        <f t="shared" si="6"/>
        <v>84</v>
      </c>
      <c r="G9" s="196">
        <f>'[2]18'!H11</f>
        <v>36</v>
      </c>
      <c r="H9" s="197">
        <f>'[2]18'!I11</f>
        <v>0</v>
      </c>
      <c r="I9" s="197">
        <f>'[2]18'!J11</f>
        <v>0</v>
      </c>
      <c r="J9" s="197">
        <f>'[2]18'!K11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'[2]18'!B12</f>
        <v>84</v>
      </c>
      <c r="C10" s="197">
        <f>'[2]18'!C12</f>
        <v>0</v>
      </c>
      <c r="D10" s="197">
        <f>'[2]18'!D12</f>
        <v>0</v>
      </c>
      <c r="E10" s="197">
        <f>'[2]18'!E12</f>
        <v>0</v>
      </c>
      <c r="F10" s="15">
        <f t="shared" si="6"/>
        <v>84</v>
      </c>
      <c r="G10" s="196">
        <f>'[2]18'!H12</f>
        <v>36</v>
      </c>
      <c r="H10" s="197">
        <f>'[2]18'!I12</f>
        <v>0</v>
      </c>
      <c r="I10" s="197">
        <f>'[2]18'!J12</f>
        <v>0</v>
      </c>
      <c r="J10" s="197">
        <f>'[2]18'!K12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6">
        <f>'[2]18'!B13</f>
        <v>84</v>
      </c>
      <c r="C11" s="197">
        <f>'[2]18'!C13</f>
        <v>0</v>
      </c>
      <c r="D11" s="197">
        <f>'[2]18'!D13</f>
        <v>0</v>
      </c>
      <c r="E11" s="197">
        <f>'[2]18'!E13</f>
        <v>0</v>
      </c>
      <c r="F11" s="15">
        <f t="shared" si="6"/>
        <v>84</v>
      </c>
      <c r="G11" s="196">
        <f>'[2]18'!H13</f>
        <v>36</v>
      </c>
      <c r="H11" s="197">
        <f>'[2]18'!I13</f>
        <v>0</v>
      </c>
      <c r="I11" s="197">
        <f>'[2]18'!J13</f>
        <v>0</v>
      </c>
      <c r="J11" s="197">
        <f>'[2]18'!K13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6">
        <f>'[2]18'!B14</f>
        <v>84</v>
      </c>
      <c r="C12" s="197">
        <f>'[2]18'!C14</f>
        <v>0</v>
      </c>
      <c r="D12" s="197">
        <f>'[2]18'!D14</f>
        <v>0</v>
      </c>
      <c r="E12" s="197">
        <f>'[2]18'!E14</f>
        <v>0</v>
      </c>
      <c r="F12" s="15">
        <f t="shared" si="6"/>
        <v>84</v>
      </c>
      <c r="G12" s="196">
        <f>'[2]18'!H14</f>
        <v>36</v>
      </c>
      <c r="H12" s="197">
        <f>'[2]18'!I14</f>
        <v>0</v>
      </c>
      <c r="I12" s="197">
        <f>'[2]18'!J14</f>
        <v>0</v>
      </c>
      <c r="J12" s="197">
        <f>'[2]18'!K14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6">
        <f>'[2]18'!B15</f>
        <v>84</v>
      </c>
      <c r="C13" s="197">
        <f>'[2]18'!C15</f>
        <v>0</v>
      </c>
      <c r="D13" s="197">
        <f>'[2]18'!D15</f>
        <v>0</v>
      </c>
      <c r="E13" s="197">
        <f>'[2]18'!E15</f>
        <v>0</v>
      </c>
      <c r="F13" s="15">
        <f t="shared" si="6"/>
        <v>84</v>
      </c>
      <c r="G13" s="196">
        <f>'[2]18'!H15</f>
        <v>36</v>
      </c>
      <c r="H13" s="197">
        <f>'[2]18'!I15</f>
        <v>0</v>
      </c>
      <c r="I13" s="197">
        <f>'[2]18'!J15</f>
        <v>0</v>
      </c>
      <c r="J13" s="197">
        <f>'[2]18'!K15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6">
        <f>'[2]18'!B16</f>
        <v>84</v>
      </c>
      <c r="C14" s="197">
        <f>'[2]18'!C16</f>
        <v>0</v>
      </c>
      <c r="D14" s="197">
        <f>'[2]18'!D16</f>
        <v>0</v>
      </c>
      <c r="E14" s="197">
        <f>'[2]18'!E16</f>
        <v>0</v>
      </c>
      <c r="F14" s="15">
        <f t="shared" si="6"/>
        <v>84</v>
      </c>
      <c r="G14" s="196">
        <f>'[2]18'!H16</f>
        <v>36</v>
      </c>
      <c r="H14" s="197">
        <f>'[2]18'!I16</f>
        <v>0</v>
      </c>
      <c r="I14" s="197">
        <f>'[2]18'!J16</f>
        <v>0</v>
      </c>
      <c r="J14" s="197">
        <f>'[2]18'!K16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6">
        <f>'[2]18'!B17</f>
        <v>84</v>
      </c>
      <c r="C15" s="197">
        <f>'[2]18'!C17</f>
        <v>0</v>
      </c>
      <c r="D15" s="197">
        <f>'[2]18'!D17</f>
        <v>0</v>
      </c>
      <c r="E15" s="197">
        <f>'[2]18'!E17</f>
        <v>0</v>
      </c>
      <c r="F15" s="15">
        <f t="shared" si="6"/>
        <v>84</v>
      </c>
      <c r="G15" s="196">
        <f>'[2]18'!H17</f>
        <v>36</v>
      </c>
      <c r="H15" s="197">
        <f>'[2]18'!I17</f>
        <v>0</v>
      </c>
      <c r="I15" s="197">
        <f>'[2]18'!J17</f>
        <v>0</v>
      </c>
      <c r="J15" s="197">
        <f>'[2]18'!K17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6">
        <f>'[2]18'!B18</f>
        <v>84</v>
      </c>
      <c r="C16" s="197">
        <f>'[2]18'!C18</f>
        <v>0</v>
      </c>
      <c r="D16" s="197">
        <f>'[2]18'!D18</f>
        <v>0</v>
      </c>
      <c r="E16" s="197">
        <f>'[2]18'!E18</f>
        <v>0</v>
      </c>
      <c r="F16" s="15">
        <f t="shared" si="6"/>
        <v>84</v>
      </c>
      <c r="G16" s="196">
        <f>'[2]18'!H18</f>
        <v>36</v>
      </c>
      <c r="H16" s="197">
        <f>'[2]18'!I18</f>
        <v>0</v>
      </c>
      <c r="I16" s="197">
        <f>'[2]18'!J18</f>
        <v>0</v>
      </c>
      <c r="J16" s="197">
        <f>'[2]18'!K18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6">
        <f>'[2]18'!B19</f>
        <v>84</v>
      </c>
      <c r="C17" s="197">
        <f>'[2]18'!C19</f>
        <v>0</v>
      </c>
      <c r="D17" s="197">
        <f>'[2]18'!D19</f>
        <v>0</v>
      </c>
      <c r="E17" s="197">
        <f>'[2]18'!E19</f>
        <v>0</v>
      </c>
      <c r="F17" s="15">
        <f t="shared" si="6"/>
        <v>84</v>
      </c>
      <c r="G17" s="196">
        <f>'[2]18'!H19</f>
        <v>36</v>
      </c>
      <c r="H17" s="197">
        <f>'[2]18'!I19</f>
        <v>0</v>
      </c>
      <c r="I17" s="197">
        <f>'[2]18'!J19</f>
        <v>0</v>
      </c>
      <c r="J17" s="197">
        <f>'[2]18'!K19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6">
        <f>'[2]18'!B20</f>
        <v>84</v>
      </c>
      <c r="C18" s="197">
        <f>'[2]18'!C20</f>
        <v>0</v>
      </c>
      <c r="D18" s="197">
        <f>'[2]18'!D20</f>
        <v>0</v>
      </c>
      <c r="E18" s="197">
        <f>'[2]18'!E20</f>
        <v>0</v>
      </c>
      <c r="F18" s="15">
        <f t="shared" si="6"/>
        <v>84</v>
      </c>
      <c r="G18" s="196">
        <f>'[2]18'!H20</f>
        <v>36</v>
      </c>
      <c r="H18" s="197">
        <f>'[2]18'!I20</f>
        <v>0</v>
      </c>
      <c r="I18" s="197">
        <f>'[2]18'!J20</f>
        <v>0</v>
      </c>
      <c r="J18" s="197">
        <f>'[2]18'!K20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6">
        <f>'[2]18'!B21</f>
        <v>84</v>
      </c>
      <c r="C19" s="197">
        <f>'[2]18'!C21</f>
        <v>0</v>
      </c>
      <c r="D19" s="197">
        <f>'[2]18'!D21</f>
        <v>0</v>
      </c>
      <c r="E19" s="197">
        <f>'[2]18'!E21</f>
        <v>0</v>
      </c>
      <c r="F19" s="15">
        <f t="shared" si="6"/>
        <v>84</v>
      </c>
      <c r="G19" s="196">
        <f>'[2]18'!H21</f>
        <v>36</v>
      </c>
      <c r="H19" s="197">
        <f>'[2]18'!I21</f>
        <v>0</v>
      </c>
      <c r="I19" s="197">
        <f>'[2]18'!J21</f>
        <v>0</v>
      </c>
      <c r="J19" s="197">
        <f>'[2]18'!K21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6">
        <f>'[2]18'!B22</f>
        <v>84</v>
      </c>
      <c r="C20" s="197">
        <f>'[2]18'!C22</f>
        <v>0</v>
      </c>
      <c r="D20" s="197">
        <f>'[2]18'!D22</f>
        <v>0</v>
      </c>
      <c r="E20" s="197">
        <f>'[2]18'!E22</f>
        <v>0</v>
      </c>
      <c r="F20" s="15">
        <f t="shared" si="6"/>
        <v>84</v>
      </c>
      <c r="G20" s="196">
        <f>'[2]18'!H22</f>
        <v>36</v>
      </c>
      <c r="H20" s="197">
        <f>'[2]18'!I22</f>
        <v>0</v>
      </c>
      <c r="I20" s="197">
        <f>'[2]18'!J22</f>
        <v>0</v>
      </c>
      <c r="J20" s="197">
        <f>'[2]18'!K22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6">
        <f>'[2]18'!B23</f>
        <v>84</v>
      </c>
      <c r="C21" s="197">
        <f>'[2]18'!C23</f>
        <v>0</v>
      </c>
      <c r="D21" s="197">
        <f>'[2]18'!D23</f>
        <v>0</v>
      </c>
      <c r="E21" s="197">
        <f>'[2]18'!E23</f>
        <v>0</v>
      </c>
      <c r="F21" s="15">
        <f t="shared" si="6"/>
        <v>84</v>
      </c>
      <c r="G21" s="196">
        <f>'[2]18'!H23</f>
        <v>36</v>
      </c>
      <c r="H21" s="197">
        <f>'[2]18'!I23</f>
        <v>0</v>
      </c>
      <c r="I21" s="197">
        <f>'[2]18'!J23</f>
        <v>0</v>
      </c>
      <c r="J21" s="197">
        <f>'[2]18'!K23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6">
        <f>'[2]18'!B24</f>
        <v>84</v>
      </c>
      <c r="C22" s="197">
        <f>'[2]18'!C24</f>
        <v>0</v>
      </c>
      <c r="D22" s="197">
        <f>'[2]18'!D24</f>
        <v>0</v>
      </c>
      <c r="E22" s="197">
        <f>'[2]18'!E24</f>
        <v>0</v>
      </c>
      <c r="F22" s="15">
        <f t="shared" si="6"/>
        <v>84</v>
      </c>
      <c r="G22" s="196">
        <f>'[2]18'!H24</f>
        <v>36</v>
      </c>
      <c r="H22" s="197">
        <f>'[2]18'!I24</f>
        <v>0</v>
      </c>
      <c r="I22" s="197">
        <f>'[2]18'!J24</f>
        <v>0</v>
      </c>
      <c r="J22" s="197">
        <f>'[2]18'!K24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6">
        <f>'[2]18'!B25</f>
        <v>84</v>
      </c>
      <c r="C23" s="197">
        <f>'[2]18'!C25</f>
        <v>0</v>
      </c>
      <c r="D23" s="197">
        <f>'[2]18'!D25</f>
        <v>0</v>
      </c>
      <c r="E23" s="197">
        <f>'[2]18'!E25</f>
        <v>0</v>
      </c>
      <c r="F23" s="15">
        <f t="shared" si="6"/>
        <v>84</v>
      </c>
      <c r="G23" s="196">
        <f>'[2]18'!H25</f>
        <v>36</v>
      </c>
      <c r="H23" s="197">
        <f>'[2]18'!I25</f>
        <v>0</v>
      </c>
      <c r="I23" s="197">
        <f>'[2]18'!J25</f>
        <v>0</v>
      </c>
      <c r="J23" s="197">
        <f>'[2]18'!K25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6">
        <f>'[2]18'!B26</f>
        <v>84</v>
      </c>
      <c r="C24" s="197">
        <f>'[2]18'!C26</f>
        <v>0</v>
      </c>
      <c r="D24" s="197">
        <f>'[2]18'!D26</f>
        <v>0</v>
      </c>
      <c r="E24" s="197">
        <f>'[2]18'!E26</f>
        <v>0</v>
      </c>
      <c r="F24" s="15">
        <f t="shared" si="6"/>
        <v>84</v>
      </c>
      <c r="G24" s="196">
        <f>'[2]18'!H26</f>
        <v>36</v>
      </c>
      <c r="H24" s="197">
        <f>'[2]18'!I26</f>
        <v>0</v>
      </c>
      <c r="I24" s="197">
        <f>'[2]18'!J26</f>
        <v>0</v>
      </c>
      <c r="J24" s="197">
        <f>'[2]18'!K26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6">
        <f>'[2]18'!B27</f>
        <v>84</v>
      </c>
      <c r="C25" s="197">
        <f>'[2]18'!C27</f>
        <v>0</v>
      </c>
      <c r="D25" s="197">
        <f>'[2]18'!D27</f>
        <v>0</v>
      </c>
      <c r="E25" s="197">
        <f>'[2]18'!E27</f>
        <v>0</v>
      </c>
      <c r="F25" s="15">
        <f t="shared" si="6"/>
        <v>84</v>
      </c>
      <c r="G25" s="196">
        <f>'[2]18'!H27</f>
        <v>36</v>
      </c>
      <c r="H25" s="197">
        <f>'[2]18'!I27</f>
        <v>0</v>
      </c>
      <c r="I25" s="197">
        <f>'[2]18'!J27</f>
        <v>0</v>
      </c>
      <c r="J25" s="197">
        <f>'[2]18'!K27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6">
        <f>'[2]18'!B28</f>
        <v>84</v>
      </c>
      <c r="C26" s="197">
        <f>'[2]18'!C28</f>
        <v>0</v>
      </c>
      <c r="D26" s="197">
        <f>'[2]18'!D28</f>
        <v>0</v>
      </c>
      <c r="E26" s="197">
        <f>'[2]18'!E28</f>
        <v>0</v>
      </c>
      <c r="F26" s="15">
        <f t="shared" si="6"/>
        <v>84</v>
      </c>
      <c r="G26" s="196">
        <f>'[2]18'!H28</f>
        <v>36</v>
      </c>
      <c r="H26" s="197">
        <f>'[2]18'!I28</f>
        <v>0</v>
      </c>
      <c r="I26" s="197">
        <f>'[2]18'!J28</f>
        <v>0</v>
      </c>
      <c r="J26" s="197">
        <f>'[2]18'!K28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6">
        <f>'[2]18'!B29</f>
        <v>84</v>
      </c>
      <c r="C27" s="197">
        <f>'[2]18'!C29</f>
        <v>0</v>
      </c>
      <c r="D27" s="197">
        <f>'[2]18'!D29</f>
        <v>0</v>
      </c>
      <c r="E27" s="197">
        <f>'[2]18'!E29</f>
        <v>0</v>
      </c>
      <c r="F27" s="15">
        <f t="shared" si="6"/>
        <v>84</v>
      </c>
      <c r="G27" s="196">
        <f>'[2]18'!H29</f>
        <v>36</v>
      </c>
      <c r="H27" s="197">
        <f>'[2]18'!I29</f>
        <v>0</v>
      </c>
      <c r="I27" s="197">
        <f>'[2]18'!J29</f>
        <v>0</v>
      </c>
      <c r="J27" s="197">
        <f>'[2]18'!K29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6">
        <f>'[2]18'!B30</f>
        <v>84</v>
      </c>
      <c r="C28" s="197">
        <f>'[2]18'!C30</f>
        <v>0</v>
      </c>
      <c r="D28" s="197">
        <f>'[2]18'!D30</f>
        <v>0</v>
      </c>
      <c r="E28" s="197">
        <f>'[2]18'!E30</f>
        <v>0</v>
      </c>
      <c r="F28" s="15">
        <f t="shared" si="6"/>
        <v>84</v>
      </c>
      <c r="G28" s="196">
        <f>'[2]18'!H30</f>
        <v>36</v>
      </c>
      <c r="H28" s="197">
        <f>'[2]18'!I30</f>
        <v>0</v>
      </c>
      <c r="I28" s="197">
        <f>'[2]18'!J30</f>
        <v>0</v>
      </c>
      <c r="J28" s="197">
        <f>'[2]18'!K30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6">
        <f>'[2]18'!B31</f>
        <v>84</v>
      </c>
      <c r="C29" s="197">
        <f>'[2]18'!C31</f>
        <v>0</v>
      </c>
      <c r="D29" s="197">
        <f>'[2]18'!D31</f>
        <v>0</v>
      </c>
      <c r="E29" s="197">
        <f>'[2]18'!E31</f>
        <v>0</v>
      </c>
      <c r="F29" s="15">
        <f t="shared" si="6"/>
        <v>84</v>
      </c>
      <c r="G29" s="196">
        <f>'[2]18'!H31</f>
        <v>36</v>
      </c>
      <c r="H29" s="197">
        <f>'[2]18'!I31</f>
        <v>0</v>
      </c>
      <c r="I29" s="197">
        <f>'[2]18'!J31</f>
        <v>0</v>
      </c>
      <c r="J29" s="197">
        <f>'[2]18'!K31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6">
        <f>'[2]18'!B32</f>
        <v>84</v>
      </c>
      <c r="C30" s="197">
        <f>'[2]18'!C32</f>
        <v>0</v>
      </c>
      <c r="D30" s="197">
        <f>'[2]18'!D32</f>
        <v>0</v>
      </c>
      <c r="E30" s="197">
        <f>'[2]18'!E32</f>
        <v>0</v>
      </c>
      <c r="F30" s="15">
        <f t="shared" si="6"/>
        <v>84</v>
      </c>
      <c r="G30" s="196">
        <f>'[2]18'!H32</f>
        <v>37</v>
      </c>
      <c r="H30" s="197">
        <f>'[2]18'!I32</f>
        <v>0</v>
      </c>
      <c r="I30" s="197">
        <f>'[2]18'!J32</f>
        <v>0</v>
      </c>
      <c r="J30" s="197">
        <f>'[2]18'!K32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'[2]18'!B33</f>
        <v>84</v>
      </c>
      <c r="C31" s="197">
        <f>'[2]18'!C33</f>
        <v>0</v>
      </c>
      <c r="D31" s="197">
        <f>'[2]18'!D33</f>
        <v>0</v>
      </c>
      <c r="E31" s="197">
        <f>'[2]18'!E33</f>
        <v>0</v>
      </c>
      <c r="F31" s="15">
        <f t="shared" si="6"/>
        <v>84</v>
      </c>
      <c r="G31" s="196">
        <f>'[2]18'!H33</f>
        <v>36</v>
      </c>
      <c r="H31" s="197">
        <f>'[2]18'!I33</f>
        <v>0</v>
      </c>
      <c r="I31" s="197">
        <f>'[2]18'!J33</f>
        <v>0</v>
      </c>
      <c r="J31" s="197">
        <f>'[2]18'!K33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6">
        <f>'[2]18'!B34</f>
        <v>84</v>
      </c>
      <c r="C32" s="197">
        <f>'[2]18'!C34</f>
        <v>0</v>
      </c>
      <c r="D32" s="197">
        <f>'[2]18'!D34</f>
        <v>0</v>
      </c>
      <c r="E32" s="197">
        <f>'[2]18'!E34</f>
        <v>0</v>
      </c>
      <c r="F32" s="15">
        <f t="shared" si="6"/>
        <v>84</v>
      </c>
      <c r="G32" s="196">
        <f>'[2]18'!H34</f>
        <v>36</v>
      </c>
      <c r="H32" s="197">
        <f>'[2]18'!I34</f>
        <v>0</v>
      </c>
      <c r="I32" s="197">
        <f>'[2]18'!J34</f>
        <v>0</v>
      </c>
      <c r="J32" s="197">
        <f>'[2]18'!K34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6">
        <f>'[2]18'!B35</f>
        <v>84</v>
      </c>
      <c r="C33" s="197">
        <f>'[2]18'!C35</f>
        <v>0</v>
      </c>
      <c r="D33" s="197">
        <f>'[2]18'!D35</f>
        <v>0</v>
      </c>
      <c r="E33" s="197">
        <f>'[2]18'!E35</f>
        <v>0</v>
      </c>
      <c r="F33" s="15">
        <f t="shared" si="6"/>
        <v>84</v>
      </c>
      <c r="G33" s="196">
        <f>'[2]18'!H35</f>
        <v>36</v>
      </c>
      <c r="H33" s="197">
        <f>'[2]18'!I35</f>
        <v>0</v>
      </c>
      <c r="I33" s="197">
        <f>'[2]18'!J35</f>
        <v>0</v>
      </c>
      <c r="J33" s="197">
        <f>'[2]18'!K35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'[2]18'!B36</f>
        <v>84</v>
      </c>
      <c r="C34" s="197">
        <f>'[2]18'!C36</f>
        <v>0</v>
      </c>
      <c r="D34" s="197">
        <f>'[2]18'!D36</f>
        <v>0</v>
      </c>
      <c r="E34" s="197">
        <f>'[2]18'!E36</f>
        <v>0</v>
      </c>
      <c r="F34" s="15">
        <f t="shared" si="6"/>
        <v>84</v>
      </c>
      <c r="G34" s="196">
        <f>'[2]18'!H36</f>
        <v>36</v>
      </c>
      <c r="H34" s="197">
        <f>'[2]18'!I36</f>
        <v>0</v>
      </c>
      <c r="I34" s="197">
        <f>'[2]18'!J36</f>
        <v>0</v>
      </c>
      <c r="J34" s="197">
        <f>'[2]18'!K36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6">
        <f>'[2]18'!B37</f>
        <v>84</v>
      </c>
      <c r="C35" s="197">
        <f>'[2]18'!C37</f>
        <v>0</v>
      </c>
      <c r="D35" s="197">
        <f>'[2]18'!D37</f>
        <v>0</v>
      </c>
      <c r="E35" s="197">
        <f>'[2]18'!E37</f>
        <v>0</v>
      </c>
      <c r="F35" s="15">
        <f t="shared" si="6"/>
        <v>84</v>
      </c>
      <c r="G35" s="196">
        <f>'[2]18'!H37</f>
        <v>36</v>
      </c>
      <c r="H35" s="197">
        <f>'[2]18'!I37</f>
        <v>0</v>
      </c>
      <c r="I35" s="197">
        <f>'[2]18'!J37</f>
        <v>0</v>
      </c>
      <c r="J35" s="197">
        <f>'[2]18'!K37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'[2]18'!B38</f>
        <v>84</v>
      </c>
      <c r="C36" s="197">
        <f>'[2]18'!C38</f>
        <v>0</v>
      </c>
      <c r="D36" s="197">
        <f>'[2]18'!D38</f>
        <v>0</v>
      </c>
      <c r="E36" s="197">
        <f>'[2]18'!E38</f>
        <v>0</v>
      </c>
      <c r="F36" s="15">
        <f t="shared" si="6"/>
        <v>84</v>
      </c>
      <c r="G36" s="196">
        <f>'[2]18'!H38</f>
        <v>36</v>
      </c>
      <c r="H36" s="197">
        <f>'[2]18'!I38</f>
        <v>0</v>
      </c>
      <c r="I36" s="197">
        <f>'[2]18'!J38</f>
        <v>0</v>
      </c>
      <c r="J36" s="197">
        <f>'[2]18'!K38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'[2]18'!B39</f>
        <v>84</v>
      </c>
      <c r="C37" s="197">
        <f>'[2]18'!C39</f>
        <v>0</v>
      </c>
      <c r="D37" s="197">
        <f>'[2]18'!D39</f>
        <v>0</v>
      </c>
      <c r="E37" s="197">
        <f>'[2]18'!E39</f>
        <v>0</v>
      </c>
      <c r="F37" s="15">
        <f t="shared" si="6"/>
        <v>84</v>
      </c>
      <c r="G37" s="196">
        <f>'[2]18'!H39</f>
        <v>36</v>
      </c>
      <c r="H37" s="197">
        <f>'[2]18'!I39</f>
        <v>0</v>
      </c>
      <c r="I37" s="197">
        <f>'[2]18'!J39</f>
        <v>0</v>
      </c>
      <c r="J37" s="197">
        <f>'[2]18'!K39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'[2]18'!B40</f>
        <v>84</v>
      </c>
      <c r="C38" s="197">
        <f>'[2]18'!C40</f>
        <v>0</v>
      </c>
      <c r="D38" s="197">
        <f>'[2]18'!D40</f>
        <v>0</v>
      </c>
      <c r="E38" s="197">
        <f>'[2]18'!E40</f>
        <v>0</v>
      </c>
      <c r="F38" s="15">
        <f t="shared" si="6"/>
        <v>84</v>
      </c>
      <c r="G38" s="196">
        <f>'[2]18'!H40</f>
        <v>36</v>
      </c>
      <c r="H38" s="197">
        <f>'[2]18'!I40</f>
        <v>0</v>
      </c>
      <c r="I38" s="197">
        <f>'[2]18'!J40</f>
        <v>0</v>
      </c>
      <c r="J38" s="197">
        <f>'[2]18'!K40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'[2]18'!B41</f>
        <v>84</v>
      </c>
      <c r="C39" s="197">
        <f>'[2]18'!C41</f>
        <v>0</v>
      </c>
      <c r="D39" s="197">
        <f>'[2]18'!D41</f>
        <v>0</v>
      </c>
      <c r="E39" s="197">
        <f>'[2]18'!E41</f>
        <v>0</v>
      </c>
      <c r="F39" s="15">
        <f t="shared" si="6"/>
        <v>84</v>
      </c>
      <c r="G39" s="196">
        <f>'[2]18'!H41</f>
        <v>36</v>
      </c>
      <c r="H39" s="197">
        <f>'[2]18'!I41</f>
        <v>0</v>
      </c>
      <c r="I39" s="197">
        <f>'[2]18'!J41</f>
        <v>0</v>
      </c>
      <c r="J39" s="197">
        <f>'[2]18'!K41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'[2]18'!B42</f>
        <v>84</v>
      </c>
      <c r="C40" s="197">
        <f>'[2]18'!C42</f>
        <v>0</v>
      </c>
      <c r="D40" s="197">
        <f>'[2]18'!D42</f>
        <v>0</v>
      </c>
      <c r="E40" s="197">
        <f>'[2]18'!E42</f>
        <v>0</v>
      </c>
      <c r="F40" s="15">
        <f t="shared" si="6"/>
        <v>84</v>
      </c>
      <c r="G40" s="196">
        <f>'[2]18'!H42</f>
        <v>36</v>
      </c>
      <c r="H40" s="197">
        <f>'[2]18'!I42</f>
        <v>0</v>
      </c>
      <c r="I40" s="197">
        <f>'[2]18'!J42</f>
        <v>0</v>
      </c>
      <c r="J40" s="197">
        <f>'[2]18'!K42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'[2]18'!B43</f>
        <v>84</v>
      </c>
      <c r="C41" s="197">
        <f>'[2]18'!C43</f>
        <v>0</v>
      </c>
      <c r="D41" s="197">
        <f>'[2]18'!D43</f>
        <v>0</v>
      </c>
      <c r="E41" s="197">
        <f>'[2]18'!E43</f>
        <v>0</v>
      </c>
      <c r="F41" s="15">
        <f t="shared" si="6"/>
        <v>84</v>
      </c>
      <c r="G41" s="196">
        <f>'[2]18'!H43</f>
        <v>36</v>
      </c>
      <c r="H41" s="197">
        <f>'[2]18'!I43</f>
        <v>0</v>
      </c>
      <c r="I41" s="197">
        <f>'[2]18'!J43</f>
        <v>0</v>
      </c>
      <c r="J41" s="197">
        <f>'[2]18'!K43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'[2]18'!B44</f>
        <v>84</v>
      </c>
      <c r="C42" s="197">
        <f>'[2]18'!C44</f>
        <v>0</v>
      </c>
      <c r="D42" s="197">
        <f>'[2]18'!D44</f>
        <v>0</v>
      </c>
      <c r="E42" s="197">
        <f>'[2]18'!E44</f>
        <v>0</v>
      </c>
      <c r="F42" s="15">
        <f t="shared" si="6"/>
        <v>84</v>
      </c>
      <c r="G42" s="196">
        <f>'[2]18'!H44</f>
        <v>36</v>
      </c>
      <c r="H42" s="197">
        <f>'[2]18'!I44</f>
        <v>0</v>
      </c>
      <c r="I42" s="197">
        <f>'[2]18'!J44</f>
        <v>0</v>
      </c>
      <c r="J42" s="197">
        <f>'[2]18'!K44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'[2]18'!B45</f>
        <v>84</v>
      </c>
      <c r="C43" s="197">
        <f>'[2]18'!C45</f>
        <v>0</v>
      </c>
      <c r="D43" s="197">
        <f>'[2]18'!D45</f>
        <v>0</v>
      </c>
      <c r="E43" s="197">
        <f>'[2]18'!E45</f>
        <v>0</v>
      </c>
      <c r="F43" s="15">
        <f t="shared" si="6"/>
        <v>84</v>
      </c>
      <c r="G43" s="196">
        <f>'[2]18'!H45</f>
        <v>36</v>
      </c>
      <c r="H43" s="197">
        <f>'[2]18'!I45</f>
        <v>0</v>
      </c>
      <c r="I43" s="197">
        <f>'[2]18'!J45</f>
        <v>0</v>
      </c>
      <c r="J43" s="197">
        <f>'[2]18'!K45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'[2]18'!B46</f>
        <v>84</v>
      </c>
      <c r="C44" s="197">
        <f>'[2]18'!C46</f>
        <v>0</v>
      </c>
      <c r="D44" s="197">
        <f>'[2]18'!D46</f>
        <v>0</v>
      </c>
      <c r="E44" s="197">
        <f>'[2]18'!E46</f>
        <v>0</v>
      </c>
      <c r="F44" s="15">
        <f t="shared" si="6"/>
        <v>84</v>
      </c>
      <c r="G44" s="196">
        <f>'[2]18'!H46</f>
        <v>36</v>
      </c>
      <c r="H44" s="197">
        <f>'[2]18'!I46</f>
        <v>0</v>
      </c>
      <c r="I44" s="197">
        <f>'[2]18'!J46</f>
        <v>0</v>
      </c>
      <c r="J44" s="197">
        <f>'[2]18'!K46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'[2]18'!B47</f>
        <v>84</v>
      </c>
      <c r="C45" s="197">
        <f>'[2]18'!C47</f>
        <v>0</v>
      </c>
      <c r="D45" s="197">
        <f>'[2]18'!D47</f>
        <v>0</v>
      </c>
      <c r="E45" s="197">
        <f>'[2]18'!E47</f>
        <v>0</v>
      </c>
      <c r="F45" s="15">
        <f t="shared" si="6"/>
        <v>84</v>
      </c>
      <c r="G45" s="196">
        <f>'[2]18'!H47</f>
        <v>36</v>
      </c>
      <c r="H45" s="197">
        <f>'[2]18'!I47</f>
        <v>0</v>
      </c>
      <c r="I45" s="197">
        <f>'[2]18'!J47</f>
        <v>0</v>
      </c>
      <c r="J45" s="197">
        <f>'[2]18'!K47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'[2]18'!B48</f>
        <v>84</v>
      </c>
      <c r="C46" s="197">
        <f>'[2]18'!C48</f>
        <v>0</v>
      </c>
      <c r="D46" s="197">
        <f>'[2]18'!D48</f>
        <v>0</v>
      </c>
      <c r="E46" s="197">
        <f>'[2]18'!E48</f>
        <v>0</v>
      </c>
      <c r="F46" s="15">
        <f t="shared" si="6"/>
        <v>84</v>
      </c>
      <c r="G46" s="196">
        <f>'[2]18'!H48</f>
        <v>36</v>
      </c>
      <c r="H46" s="197">
        <f>'[2]18'!I48</f>
        <v>0</v>
      </c>
      <c r="I46" s="197">
        <f>'[2]18'!J48</f>
        <v>0</v>
      </c>
      <c r="J46" s="197">
        <f>'[2]18'!K48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'[2]18'!B49</f>
        <v>84</v>
      </c>
      <c r="C47" s="197">
        <f>'[2]18'!C49</f>
        <v>0</v>
      </c>
      <c r="D47" s="197">
        <f>'[2]18'!D49</f>
        <v>0</v>
      </c>
      <c r="E47" s="197">
        <f>'[2]18'!E49</f>
        <v>0</v>
      </c>
      <c r="F47" s="15">
        <f t="shared" si="6"/>
        <v>84</v>
      </c>
      <c r="G47" s="196">
        <f>'[2]18'!H49</f>
        <v>36</v>
      </c>
      <c r="H47" s="197">
        <f>'[2]18'!I49</f>
        <v>0</v>
      </c>
      <c r="I47" s="197">
        <f>'[2]18'!J49</f>
        <v>0</v>
      </c>
      <c r="J47" s="197">
        <f>'[2]18'!K49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6">
        <f>'[2]18'!B50</f>
        <v>84</v>
      </c>
      <c r="C48" s="197">
        <f>'[2]18'!C50</f>
        <v>0</v>
      </c>
      <c r="D48" s="197">
        <f>'[2]18'!D50</f>
        <v>0</v>
      </c>
      <c r="E48" s="197">
        <f>'[2]18'!E50</f>
        <v>0</v>
      </c>
      <c r="F48" s="15">
        <f t="shared" si="6"/>
        <v>84</v>
      </c>
      <c r="G48" s="196">
        <f>'[2]18'!H50</f>
        <v>35</v>
      </c>
      <c r="H48" s="197">
        <f>'[2]18'!I50</f>
        <v>0</v>
      </c>
      <c r="I48" s="197">
        <f>'[2]18'!J50</f>
        <v>0</v>
      </c>
      <c r="J48" s="197">
        <f>'[2]18'!K50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6">
        <f>'[2]18'!B51</f>
        <v>84</v>
      </c>
      <c r="C49" s="197">
        <f>'[2]18'!C51</f>
        <v>0</v>
      </c>
      <c r="D49" s="197">
        <f>'[2]18'!D51</f>
        <v>0</v>
      </c>
      <c r="E49" s="197">
        <f>'[2]18'!E51</f>
        <v>0</v>
      </c>
      <c r="F49" s="15">
        <f t="shared" si="6"/>
        <v>84</v>
      </c>
      <c r="G49" s="196">
        <f>'[2]18'!H51</f>
        <v>35</v>
      </c>
      <c r="H49" s="197">
        <f>'[2]18'!I51</f>
        <v>0</v>
      </c>
      <c r="I49" s="197">
        <f>'[2]18'!J51</f>
        <v>0</v>
      </c>
      <c r="J49" s="197">
        <f>'[2]18'!K51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'[2]18'!B52</f>
        <v>84</v>
      </c>
      <c r="C50" s="197">
        <f>'[2]18'!C52</f>
        <v>0</v>
      </c>
      <c r="D50" s="197">
        <f>'[2]18'!D52</f>
        <v>0</v>
      </c>
      <c r="E50" s="197">
        <f>'[2]18'!E52</f>
        <v>0</v>
      </c>
      <c r="F50" s="15">
        <f t="shared" si="6"/>
        <v>84</v>
      </c>
      <c r="G50" s="196">
        <f>'[2]18'!H52</f>
        <v>34</v>
      </c>
      <c r="H50" s="197">
        <f>'[2]18'!I52</f>
        <v>0</v>
      </c>
      <c r="I50" s="197">
        <f>'[2]18'!J52</f>
        <v>0</v>
      </c>
      <c r="J50" s="197">
        <f>'[2]18'!K52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'[2]18'!B53</f>
        <v>84</v>
      </c>
      <c r="C51" s="197">
        <f>'[2]18'!C53</f>
        <v>0</v>
      </c>
      <c r="D51" s="197">
        <f>'[2]18'!D53</f>
        <v>0</v>
      </c>
      <c r="E51" s="197">
        <f>'[2]18'!E53</f>
        <v>0</v>
      </c>
      <c r="F51" s="15">
        <f t="shared" si="6"/>
        <v>84</v>
      </c>
      <c r="G51" s="196">
        <f>'[2]18'!H53</f>
        <v>34</v>
      </c>
      <c r="H51" s="197">
        <f>'[2]18'!I53</f>
        <v>0</v>
      </c>
      <c r="I51" s="197">
        <f>'[2]18'!J53</f>
        <v>0</v>
      </c>
      <c r="J51" s="197">
        <f>'[2]18'!K53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'[2]18'!B54</f>
        <v>84</v>
      </c>
      <c r="C52" s="197">
        <f>'[2]18'!C54</f>
        <v>0</v>
      </c>
      <c r="D52" s="197">
        <f>'[2]18'!D54</f>
        <v>0</v>
      </c>
      <c r="E52" s="197">
        <f>'[2]18'!E54</f>
        <v>0</v>
      </c>
      <c r="F52" s="15">
        <f t="shared" si="6"/>
        <v>84</v>
      </c>
      <c r="G52" s="196">
        <f>'[2]18'!H54</f>
        <v>34</v>
      </c>
      <c r="H52" s="197">
        <f>'[2]18'!I54</f>
        <v>0</v>
      </c>
      <c r="I52" s="197">
        <f>'[2]18'!J54</f>
        <v>0</v>
      </c>
      <c r="J52" s="197">
        <f>'[2]18'!K54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'[2]18'!B55</f>
        <v>84</v>
      </c>
      <c r="C53" s="197">
        <f>'[2]18'!C55</f>
        <v>0</v>
      </c>
      <c r="D53" s="197">
        <f>'[2]18'!D55</f>
        <v>0</v>
      </c>
      <c r="E53" s="197">
        <f>'[2]18'!E55</f>
        <v>0</v>
      </c>
      <c r="F53" s="15">
        <f t="shared" si="6"/>
        <v>84</v>
      </c>
      <c r="G53" s="196">
        <f>'[2]18'!H55</f>
        <v>34</v>
      </c>
      <c r="H53" s="197">
        <f>'[2]18'!I55</f>
        <v>0</v>
      </c>
      <c r="I53" s="197">
        <f>'[2]18'!J55</f>
        <v>0</v>
      </c>
      <c r="J53" s="197">
        <f>'[2]18'!K55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'[2]18'!B56</f>
        <v>84</v>
      </c>
      <c r="C54" s="197">
        <f>'[2]18'!C56</f>
        <v>0</v>
      </c>
      <c r="D54" s="197">
        <f>'[2]18'!D56</f>
        <v>0</v>
      </c>
      <c r="E54" s="197">
        <f>'[2]18'!E56</f>
        <v>0</v>
      </c>
      <c r="F54" s="15">
        <f t="shared" si="6"/>
        <v>84</v>
      </c>
      <c r="G54" s="196">
        <f>'[2]18'!H56</f>
        <v>34</v>
      </c>
      <c r="H54" s="197">
        <f>'[2]18'!I56</f>
        <v>0</v>
      </c>
      <c r="I54" s="197">
        <f>'[2]18'!J56</f>
        <v>0</v>
      </c>
      <c r="J54" s="197">
        <f>'[2]18'!K56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'[2]18'!B57</f>
        <v>84</v>
      </c>
      <c r="C55" s="197">
        <f>'[2]18'!C57</f>
        <v>0</v>
      </c>
      <c r="D55" s="197">
        <f>'[2]18'!D57</f>
        <v>0</v>
      </c>
      <c r="E55" s="197">
        <f>'[2]18'!E57</f>
        <v>0</v>
      </c>
      <c r="F55" s="15">
        <f t="shared" si="6"/>
        <v>84</v>
      </c>
      <c r="G55" s="196">
        <f>'[2]18'!H57</f>
        <v>34</v>
      </c>
      <c r="H55" s="197">
        <f>'[2]18'!I57</f>
        <v>0</v>
      </c>
      <c r="I55" s="197">
        <f>'[2]18'!J57</f>
        <v>0</v>
      </c>
      <c r="J55" s="197">
        <f>'[2]18'!K57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'[2]18'!B58</f>
        <v>84</v>
      </c>
      <c r="C56" s="197">
        <f>'[2]18'!C58</f>
        <v>0</v>
      </c>
      <c r="D56" s="197">
        <f>'[2]18'!D58</f>
        <v>0</v>
      </c>
      <c r="E56" s="197">
        <f>'[2]18'!E58</f>
        <v>0</v>
      </c>
      <c r="F56" s="15">
        <f t="shared" si="6"/>
        <v>84</v>
      </c>
      <c r="G56" s="196">
        <f>'[2]18'!H58</f>
        <v>34</v>
      </c>
      <c r="H56" s="197">
        <f>'[2]18'!I58</f>
        <v>0</v>
      </c>
      <c r="I56" s="197">
        <f>'[2]18'!J58</f>
        <v>0</v>
      </c>
      <c r="J56" s="197">
        <f>'[2]18'!K58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'[2]18'!B59</f>
        <v>84</v>
      </c>
      <c r="C57" s="197">
        <f>'[2]18'!C59</f>
        <v>0</v>
      </c>
      <c r="D57" s="197">
        <f>'[2]18'!D59</f>
        <v>0</v>
      </c>
      <c r="E57" s="197">
        <f>'[2]18'!E59</f>
        <v>0</v>
      </c>
      <c r="F57" s="15">
        <f t="shared" si="6"/>
        <v>84</v>
      </c>
      <c r="G57" s="196">
        <f>'[2]18'!H59</f>
        <v>34</v>
      </c>
      <c r="H57" s="197">
        <f>'[2]18'!I59</f>
        <v>0</v>
      </c>
      <c r="I57" s="197">
        <f>'[2]18'!J59</f>
        <v>0</v>
      </c>
      <c r="J57" s="197">
        <f>'[2]18'!K59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'[2]18'!B60</f>
        <v>84</v>
      </c>
      <c r="C58" s="197">
        <f>'[2]18'!C60</f>
        <v>0</v>
      </c>
      <c r="D58" s="197">
        <f>'[2]18'!D60</f>
        <v>0</v>
      </c>
      <c r="E58" s="197">
        <f>'[2]18'!E60</f>
        <v>0</v>
      </c>
      <c r="F58" s="15">
        <f t="shared" si="6"/>
        <v>84</v>
      </c>
      <c r="G58" s="196">
        <f>'[2]18'!H60</f>
        <v>34</v>
      </c>
      <c r="H58" s="197">
        <f>'[2]18'!I60</f>
        <v>0</v>
      </c>
      <c r="I58" s="197">
        <f>'[2]18'!J60</f>
        <v>0</v>
      </c>
      <c r="J58" s="197">
        <f>'[2]18'!K60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'[2]18'!B61</f>
        <v>84</v>
      </c>
      <c r="C59" s="197">
        <f>'[2]18'!C61</f>
        <v>0</v>
      </c>
      <c r="D59" s="197">
        <f>'[2]18'!D61</f>
        <v>0</v>
      </c>
      <c r="E59" s="197">
        <f>'[2]18'!E61</f>
        <v>0</v>
      </c>
      <c r="F59" s="15">
        <f t="shared" si="6"/>
        <v>84</v>
      </c>
      <c r="G59" s="196">
        <f>'[2]18'!H61</f>
        <v>34</v>
      </c>
      <c r="H59" s="197">
        <f>'[2]18'!I61</f>
        <v>0</v>
      </c>
      <c r="I59" s="197">
        <f>'[2]18'!J61</f>
        <v>0</v>
      </c>
      <c r="J59" s="197">
        <f>'[2]18'!K61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6">
        <f>'[2]18'!B62</f>
        <v>84</v>
      </c>
      <c r="C60" s="197">
        <f>'[2]18'!C62</f>
        <v>0</v>
      </c>
      <c r="D60" s="197">
        <f>'[2]18'!D62</f>
        <v>0</v>
      </c>
      <c r="E60" s="197">
        <f>'[2]18'!E62</f>
        <v>0</v>
      </c>
      <c r="F60" s="15">
        <f t="shared" si="6"/>
        <v>84</v>
      </c>
      <c r="G60" s="196">
        <f>'[2]18'!H62</f>
        <v>33</v>
      </c>
      <c r="H60" s="197">
        <f>'[2]18'!I62</f>
        <v>0</v>
      </c>
      <c r="I60" s="197">
        <f>'[2]18'!J62</f>
        <v>0</v>
      </c>
      <c r="J60" s="197">
        <f>'[2]18'!K62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'[2]18'!B63</f>
        <v>84</v>
      </c>
      <c r="C61" s="197">
        <f>'[2]18'!C63</f>
        <v>0</v>
      </c>
      <c r="D61" s="197">
        <f>'[2]18'!D63</f>
        <v>0</v>
      </c>
      <c r="E61" s="197">
        <f>'[2]18'!E63</f>
        <v>0</v>
      </c>
      <c r="F61" s="15">
        <f t="shared" si="6"/>
        <v>84</v>
      </c>
      <c r="G61" s="196">
        <f>'[2]18'!H63</f>
        <v>33</v>
      </c>
      <c r="H61" s="197">
        <f>'[2]18'!I63</f>
        <v>0</v>
      </c>
      <c r="I61" s="197">
        <f>'[2]18'!J63</f>
        <v>0</v>
      </c>
      <c r="J61" s="197">
        <f>'[2]18'!K63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'[2]18'!B64</f>
        <v>84</v>
      </c>
      <c r="C62" s="197">
        <f>'[2]18'!C64</f>
        <v>0</v>
      </c>
      <c r="D62" s="197">
        <f>'[2]18'!D64</f>
        <v>0</v>
      </c>
      <c r="E62" s="197">
        <f>'[2]18'!E64</f>
        <v>0</v>
      </c>
      <c r="F62" s="15">
        <f t="shared" si="6"/>
        <v>84</v>
      </c>
      <c r="G62" s="196">
        <f>'[2]18'!H64</f>
        <v>33</v>
      </c>
      <c r="H62" s="197">
        <f>'[2]18'!I64</f>
        <v>0</v>
      </c>
      <c r="I62" s="197">
        <f>'[2]18'!J64</f>
        <v>0</v>
      </c>
      <c r="J62" s="197">
        <f>'[2]18'!K64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'[2]18'!B65</f>
        <v>84</v>
      </c>
      <c r="C63" s="197">
        <f>'[2]18'!C65</f>
        <v>0</v>
      </c>
      <c r="D63" s="197">
        <f>'[2]18'!D65</f>
        <v>0</v>
      </c>
      <c r="E63" s="197">
        <f>'[2]18'!E65</f>
        <v>0</v>
      </c>
      <c r="F63" s="15">
        <f t="shared" si="6"/>
        <v>84</v>
      </c>
      <c r="G63" s="196">
        <f>'[2]18'!H65</f>
        <v>33</v>
      </c>
      <c r="H63" s="197">
        <f>'[2]18'!I65</f>
        <v>0</v>
      </c>
      <c r="I63" s="197">
        <f>'[2]18'!J65</f>
        <v>0</v>
      </c>
      <c r="J63" s="197">
        <f>'[2]18'!K65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'[2]18'!B66</f>
        <v>84</v>
      </c>
      <c r="C64" s="197">
        <f>'[2]18'!C66</f>
        <v>0</v>
      </c>
      <c r="D64" s="197">
        <f>'[2]18'!D66</f>
        <v>0</v>
      </c>
      <c r="E64" s="197">
        <f>'[2]18'!E66</f>
        <v>0</v>
      </c>
      <c r="F64" s="15">
        <f t="shared" si="6"/>
        <v>84</v>
      </c>
      <c r="G64" s="196">
        <f>'[2]18'!H66</f>
        <v>33</v>
      </c>
      <c r="H64" s="197">
        <f>'[2]18'!I66</f>
        <v>0</v>
      </c>
      <c r="I64" s="197">
        <f>'[2]18'!J66</f>
        <v>0</v>
      </c>
      <c r="J64" s="197">
        <f>'[2]18'!K66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'[2]18'!B67</f>
        <v>84</v>
      </c>
      <c r="C65" s="197">
        <f>'[2]18'!C67</f>
        <v>0</v>
      </c>
      <c r="D65" s="197">
        <f>'[2]18'!D67</f>
        <v>0</v>
      </c>
      <c r="E65" s="197">
        <f>'[2]18'!E67</f>
        <v>0</v>
      </c>
      <c r="F65" s="15">
        <f t="shared" si="6"/>
        <v>84</v>
      </c>
      <c r="G65" s="196">
        <f>'[2]18'!H67</f>
        <v>33</v>
      </c>
      <c r="H65" s="197">
        <f>'[2]18'!I67</f>
        <v>0</v>
      </c>
      <c r="I65" s="197">
        <f>'[2]18'!J67</f>
        <v>0</v>
      </c>
      <c r="J65" s="197">
        <f>'[2]18'!K67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'[2]18'!B68</f>
        <v>84</v>
      </c>
      <c r="C66" s="197">
        <f>'[2]18'!C68</f>
        <v>0</v>
      </c>
      <c r="D66" s="197">
        <f>'[2]18'!D68</f>
        <v>0</v>
      </c>
      <c r="E66" s="197">
        <f>'[2]18'!E68</f>
        <v>0</v>
      </c>
      <c r="F66" s="15">
        <f t="shared" si="6"/>
        <v>84</v>
      </c>
      <c r="G66" s="196">
        <f>'[2]18'!H68</f>
        <v>33</v>
      </c>
      <c r="H66" s="197">
        <f>'[2]18'!I68</f>
        <v>0</v>
      </c>
      <c r="I66" s="197">
        <f>'[2]18'!J68</f>
        <v>0</v>
      </c>
      <c r="J66" s="197">
        <f>'[2]18'!K68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'[2]18'!B69</f>
        <v>84</v>
      </c>
      <c r="C67" s="197">
        <f>'[2]18'!C69</f>
        <v>0</v>
      </c>
      <c r="D67" s="197">
        <f>'[2]18'!D69</f>
        <v>0</v>
      </c>
      <c r="E67" s="197">
        <f>'[2]18'!E69</f>
        <v>0</v>
      </c>
      <c r="F67" s="15">
        <f t="shared" si="6"/>
        <v>84</v>
      </c>
      <c r="G67" s="196">
        <f>'[2]18'!H69</f>
        <v>33</v>
      </c>
      <c r="H67" s="197">
        <f>'[2]18'!I69</f>
        <v>0</v>
      </c>
      <c r="I67" s="197">
        <f>'[2]18'!J69</f>
        <v>0</v>
      </c>
      <c r="J67" s="197">
        <f>'[2]18'!K69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'[2]18'!B70</f>
        <v>84</v>
      </c>
      <c r="C68" s="197">
        <f>'[2]18'!C70</f>
        <v>0</v>
      </c>
      <c r="D68" s="197">
        <f>'[2]18'!D70</f>
        <v>0</v>
      </c>
      <c r="E68" s="197">
        <f>'[2]18'!E70</f>
        <v>0</v>
      </c>
      <c r="F68" s="15">
        <f t="shared" si="6"/>
        <v>84</v>
      </c>
      <c r="G68" s="196">
        <f>'[2]18'!H70</f>
        <v>33</v>
      </c>
      <c r="H68" s="197">
        <f>'[2]18'!I70</f>
        <v>0</v>
      </c>
      <c r="I68" s="197">
        <f>'[2]18'!J70</f>
        <v>0</v>
      </c>
      <c r="J68" s="197">
        <f>'[2]18'!K70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'[2]18'!B71</f>
        <v>84</v>
      </c>
      <c r="C69" s="197">
        <f>'[2]18'!C71</f>
        <v>0</v>
      </c>
      <c r="D69" s="197">
        <f>'[2]18'!D71</f>
        <v>0</v>
      </c>
      <c r="E69" s="197">
        <f>'[2]18'!E71</f>
        <v>0</v>
      </c>
      <c r="F69" s="15">
        <f t="shared" ref="F69:F98" si="16">SUM(B69:E69)</f>
        <v>84</v>
      </c>
      <c r="G69" s="196">
        <f>'[2]18'!H71</f>
        <v>33</v>
      </c>
      <c r="H69" s="197">
        <f>'[2]18'!I71</f>
        <v>0</v>
      </c>
      <c r="I69" s="197">
        <f>'[2]18'!J71</f>
        <v>0</v>
      </c>
      <c r="J69" s="197">
        <f>'[2]18'!K71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'[2]18'!B72</f>
        <v>84</v>
      </c>
      <c r="C70" s="197">
        <f>'[2]18'!C72</f>
        <v>0</v>
      </c>
      <c r="D70" s="197">
        <f>'[2]18'!D72</f>
        <v>0</v>
      </c>
      <c r="E70" s="197">
        <f>'[2]18'!E72</f>
        <v>0</v>
      </c>
      <c r="F70" s="15">
        <f t="shared" si="16"/>
        <v>84</v>
      </c>
      <c r="G70" s="196">
        <f>'[2]18'!H72</f>
        <v>33</v>
      </c>
      <c r="H70" s="197">
        <f>'[2]18'!I72</f>
        <v>0</v>
      </c>
      <c r="I70" s="197">
        <f>'[2]18'!J72</f>
        <v>0</v>
      </c>
      <c r="J70" s="197">
        <f>'[2]18'!K72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'[2]18'!B73</f>
        <v>84</v>
      </c>
      <c r="C71" s="197">
        <f>'[2]18'!C73</f>
        <v>0</v>
      </c>
      <c r="D71" s="197">
        <f>'[2]18'!D73</f>
        <v>0</v>
      </c>
      <c r="E71" s="197">
        <f>'[2]18'!E73</f>
        <v>0</v>
      </c>
      <c r="F71" s="15">
        <f t="shared" si="16"/>
        <v>84</v>
      </c>
      <c r="G71" s="196">
        <f>'[2]18'!H73</f>
        <v>33</v>
      </c>
      <c r="H71" s="197">
        <f>'[2]18'!I73</f>
        <v>0</v>
      </c>
      <c r="I71" s="197">
        <f>'[2]18'!J73</f>
        <v>0</v>
      </c>
      <c r="J71" s="197">
        <f>'[2]18'!K73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'[2]18'!B74</f>
        <v>84</v>
      </c>
      <c r="C72" s="197">
        <f>'[2]18'!C74</f>
        <v>0</v>
      </c>
      <c r="D72" s="197">
        <f>'[2]18'!D74</f>
        <v>0</v>
      </c>
      <c r="E72" s="197">
        <f>'[2]18'!E74</f>
        <v>0</v>
      </c>
      <c r="F72" s="15">
        <f t="shared" si="16"/>
        <v>84</v>
      </c>
      <c r="G72" s="196">
        <f>'[2]18'!H74</f>
        <v>33</v>
      </c>
      <c r="H72" s="197">
        <f>'[2]18'!I74</f>
        <v>0</v>
      </c>
      <c r="I72" s="197">
        <f>'[2]18'!J74</f>
        <v>0</v>
      </c>
      <c r="J72" s="197">
        <f>'[2]18'!K74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'[2]18'!B75</f>
        <v>84</v>
      </c>
      <c r="C73" s="197">
        <f>'[2]18'!C75</f>
        <v>0</v>
      </c>
      <c r="D73" s="197">
        <f>'[2]18'!D75</f>
        <v>0</v>
      </c>
      <c r="E73" s="197">
        <f>'[2]18'!E75</f>
        <v>0</v>
      </c>
      <c r="F73" s="15">
        <f t="shared" si="16"/>
        <v>84</v>
      </c>
      <c r="G73" s="196">
        <f>'[2]18'!H75</f>
        <v>33</v>
      </c>
      <c r="H73" s="197">
        <f>'[2]18'!I75</f>
        <v>0</v>
      </c>
      <c r="I73" s="197">
        <f>'[2]18'!J75</f>
        <v>0</v>
      </c>
      <c r="J73" s="197">
        <f>'[2]18'!K75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'[2]18'!B76</f>
        <v>84</v>
      </c>
      <c r="C74" s="197">
        <f>'[2]18'!C76</f>
        <v>0</v>
      </c>
      <c r="D74" s="197">
        <f>'[2]18'!D76</f>
        <v>0</v>
      </c>
      <c r="E74" s="197">
        <f>'[2]18'!E76</f>
        <v>0</v>
      </c>
      <c r="F74" s="15">
        <f t="shared" si="16"/>
        <v>84</v>
      </c>
      <c r="G74" s="196">
        <f>'[2]18'!H76</f>
        <v>34</v>
      </c>
      <c r="H74" s="197">
        <f>'[2]18'!I76</f>
        <v>0</v>
      </c>
      <c r="I74" s="197">
        <f>'[2]18'!J76</f>
        <v>0</v>
      </c>
      <c r="J74" s="197">
        <f>'[2]18'!K76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6">
        <f>'[2]18'!B77</f>
        <v>84</v>
      </c>
      <c r="C75" s="197">
        <f>'[2]18'!C77</f>
        <v>0</v>
      </c>
      <c r="D75" s="197">
        <f>'[2]18'!D77</f>
        <v>0</v>
      </c>
      <c r="E75" s="197">
        <f>'[2]18'!E77</f>
        <v>0</v>
      </c>
      <c r="F75" s="15">
        <f t="shared" si="16"/>
        <v>84</v>
      </c>
      <c r="G75" s="196">
        <f>'[2]18'!H77</f>
        <v>34</v>
      </c>
      <c r="H75" s="197">
        <f>'[2]18'!I77</f>
        <v>0</v>
      </c>
      <c r="I75" s="197">
        <f>'[2]18'!J77</f>
        <v>0</v>
      </c>
      <c r="J75" s="197">
        <f>'[2]18'!K77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'[2]18'!B78</f>
        <v>84</v>
      </c>
      <c r="C76" s="197">
        <f>'[2]18'!C78</f>
        <v>0</v>
      </c>
      <c r="D76" s="197">
        <f>'[2]18'!D78</f>
        <v>0</v>
      </c>
      <c r="E76" s="197">
        <f>'[2]18'!E78</f>
        <v>0</v>
      </c>
      <c r="F76" s="15">
        <f t="shared" si="16"/>
        <v>84</v>
      </c>
      <c r="G76" s="196">
        <f>'[2]18'!H78</f>
        <v>34</v>
      </c>
      <c r="H76" s="197">
        <f>'[2]18'!I78</f>
        <v>0</v>
      </c>
      <c r="I76" s="197">
        <f>'[2]18'!J78</f>
        <v>0</v>
      </c>
      <c r="J76" s="197">
        <f>'[2]18'!K78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'[2]18'!B79</f>
        <v>84</v>
      </c>
      <c r="C77" s="197">
        <f>'[2]18'!C79</f>
        <v>0</v>
      </c>
      <c r="D77" s="197">
        <f>'[2]18'!D79</f>
        <v>0</v>
      </c>
      <c r="E77" s="197">
        <f>'[2]18'!E79</f>
        <v>0</v>
      </c>
      <c r="F77" s="15">
        <f t="shared" si="16"/>
        <v>84</v>
      </c>
      <c r="G77" s="196">
        <f>'[2]18'!H79</f>
        <v>34</v>
      </c>
      <c r="H77" s="197">
        <f>'[2]18'!I79</f>
        <v>0</v>
      </c>
      <c r="I77" s="197">
        <f>'[2]18'!J79</f>
        <v>0</v>
      </c>
      <c r="J77" s="197">
        <f>'[2]18'!K79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'[2]18'!B80</f>
        <v>84</v>
      </c>
      <c r="C78" s="197">
        <f>'[2]18'!C80</f>
        <v>0</v>
      </c>
      <c r="D78" s="197">
        <f>'[2]18'!D80</f>
        <v>0</v>
      </c>
      <c r="E78" s="197">
        <f>'[2]18'!E80</f>
        <v>0</v>
      </c>
      <c r="F78" s="15">
        <f t="shared" si="16"/>
        <v>84</v>
      </c>
      <c r="G78" s="196">
        <f>'[2]18'!H80</f>
        <v>35</v>
      </c>
      <c r="H78" s="197">
        <f>'[2]18'!I80</f>
        <v>0</v>
      </c>
      <c r="I78" s="197">
        <f>'[2]18'!J80</f>
        <v>0</v>
      </c>
      <c r="J78" s="197">
        <f>'[2]18'!K80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6">
        <f>'[2]18'!B81</f>
        <v>84</v>
      </c>
      <c r="C79" s="197">
        <f>'[2]18'!C81</f>
        <v>0</v>
      </c>
      <c r="D79" s="197">
        <f>'[2]18'!D81</f>
        <v>0</v>
      </c>
      <c r="E79" s="197">
        <f>'[2]18'!E81</f>
        <v>0</v>
      </c>
      <c r="F79" s="15">
        <f t="shared" si="16"/>
        <v>84</v>
      </c>
      <c r="G79" s="196">
        <f>'[2]18'!H81</f>
        <v>35</v>
      </c>
      <c r="H79" s="197">
        <f>'[2]18'!I81</f>
        <v>0</v>
      </c>
      <c r="I79" s="197">
        <f>'[2]18'!J81</f>
        <v>0</v>
      </c>
      <c r="J79" s="197">
        <f>'[2]18'!K81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6">
        <f>'[2]18'!B82</f>
        <v>84</v>
      </c>
      <c r="C80" s="197">
        <f>'[2]18'!C82</f>
        <v>0</v>
      </c>
      <c r="D80" s="197">
        <f>'[2]18'!D82</f>
        <v>0</v>
      </c>
      <c r="E80" s="197">
        <f>'[2]18'!E82</f>
        <v>0</v>
      </c>
      <c r="F80" s="15">
        <f t="shared" si="16"/>
        <v>84</v>
      </c>
      <c r="G80" s="196">
        <f>'[2]18'!H82</f>
        <v>35</v>
      </c>
      <c r="H80" s="197">
        <f>'[2]18'!I82</f>
        <v>0</v>
      </c>
      <c r="I80" s="197">
        <f>'[2]18'!J82</f>
        <v>0</v>
      </c>
      <c r="J80" s="197">
        <f>'[2]18'!K82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6">
        <f>'[2]18'!B83</f>
        <v>84</v>
      </c>
      <c r="C81" s="197">
        <f>'[2]18'!C83</f>
        <v>0</v>
      </c>
      <c r="D81" s="197">
        <f>'[2]18'!D83</f>
        <v>0</v>
      </c>
      <c r="E81" s="197">
        <f>'[2]18'!E83</f>
        <v>0</v>
      </c>
      <c r="F81" s="15">
        <f t="shared" si="16"/>
        <v>84</v>
      </c>
      <c r="G81" s="196">
        <f>'[2]18'!H83</f>
        <v>35</v>
      </c>
      <c r="H81" s="197">
        <f>'[2]18'!I83</f>
        <v>0</v>
      </c>
      <c r="I81" s="197">
        <f>'[2]18'!J83</f>
        <v>0</v>
      </c>
      <c r="J81" s="197">
        <f>'[2]18'!K83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6">
        <f>'[2]18'!B84</f>
        <v>84</v>
      </c>
      <c r="C82" s="197">
        <f>'[2]18'!C84</f>
        <v>0</v>
      </c>
      <c r="D82" s="197">
        <f>'[2]18'!D84</f>
        <v>0</v>
      </c>
      <c r="E82" s="197">
        <f>'[2]18'!E84</f>
        <v>0</v>
      </c>
      <c r="F82" s="15">
        <f t="shared" si="16"/>
        <v>84</v>
      </c>
      <c r="G82" s="196">
        <f>'[2]18'!H84</f>
        <v>35</v>
      </c>
      <c r="H82" s="197">
        <f>'[2]18'!I84</f>
        <v>0</v>
      </c>
      <c r="I82" s="197">
        <f>'[2]18'!J84</f>
        <v>0</v>
      </c>
      <c r="J82" s="197">
        <f>'[2]18'!K84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'[2]18'!B85</f>
        <v>84</v>
      </c>
      <c r="C83" s="197">
        <f>'[2]18'!C85</f>
        <v>0</v>
      </c>
      <c r="D83" s="197">
        <f>'[2]18'!D85</f>
        <v>0</v>
      </c>
      <c r="E83" s="197">
        <f>'[2]18'!E85</f>
        <v>0</v>
      </c>
      <c r="F83" s="15">
        <f t="shared" si="16"/>
        <v>84</v>
      </c>
      <c r="G83" s="196">
        <f>'[2]18'!H85</f>
        <v>35</v>
      </c>
      <c r="H83" s="197">
        <f>'[2]18'!I85</f>
        <v>0</v>
      </c>
      <c r="I83" s="197">
        <f>'[2]18'!J85</f>
        <v>0</v>
      </c>
      <c r="J83" s="197">
        <f>'[2]18'!K85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'[2]18'!B86</f>
        <v>84</v>
      </c>
      <c r="C84" s="197">
        <f>'[2]18'!C86</f>
        <v>0</v>
      </c>
      <c r="D84" s="197">
        <f>'[2]18'!D86</f>
        <v>0</v>
      </c>
      <c r="E84" s="197">
        <f>'[2]18'!E86</f>
        <v>0</v>
      </c>
      <c r="F84" s="15">
        <f t="shared" si="16"/>
        <v>84</v>
      </c>
      <c r="G84" s="196">
        <f>'[2]18'!H86</f>
        <v>35</v>
      </c>
      <c r="H84" s="197">
        <f>'[2]18'!I86</f>
        <v>0</v>
      </c>
      <c r="I84" s="197">
        <f>'[2]18'!J86</f>
        <v>0</v>
      </c>
      <c r="J84" s="197">
        <f>'[2]18'!K86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'[2]18'!B87</f>
        <v>84</v>
      </c>
      <c r="C85" s="197">
        <f>'[2]18'!C87</f>
        <v>0</v>
      </c>
      <c r="D85" s="197">
        <f>'[2]18'!D87</f>
        <v>0</v>
      </c>
      <c r="E85" s="197">
        <f>'[2]18'!E87</f>
        <v>0</v>
      </c>
      <c r="F85" s="15">
        <f t="shared" si="16"/>
        <v>84</v>
      </c>
      <c r="G85" s="196">
        <f>'[2]18'!H87</f>
        <v>35</v>
      </c>
      <c r="H85" s="197">
        <f>'[2]18'!I87</f>
        <v>0</v>
      </c>
      <c r="I85" s="197">
        <f>'[2]18'!J87</f>
        <v>0</v>
      </c>
      <c r="J85" s="197">
        <f>'[2]18'!K87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'[2]18'!B88</f>
        <v>84</v>
      </c>
      <c r="C86" s="197">
        <f>'[2]18'!C88</f>
        <v>0</v>
      </c>
      <c r="D86" s="197">
        <f>'[2]18'!D88</f>
        <v>0</v>
      </c>
      <c r="E86" s="197">
        <f>'[2]18'!E88</f>
        <v>0</v>
      </c>
      <c r="F86" s="15">
        <f t="shared" si="16"/>
        <v>84</v>
      </c>
      <c r="G86" s="196">
        <f>'[2]18'!H88</f>
        <v>35</v>
      </c>
      <c r="H86" s="197">
        <f>'[2]18'!I88</f>
        <v>0</v>
      </c>
      <c r="I86" s="197">
        <f>'[2]18'!J88</f>
        <v>0</v>
      </c>
      <c r="J86" s="197">
        <f>'[2]18'!K88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'[2]18'!B89</f>
        <v>84</v>
      </c>
      <c r="C87" s="197">
        <f>'[2]18'!C89</f>
        <v>0</v>
      </c>
      <c r="D87" s="197">
        <f>'[2]18'!D89</f>
        <v>0</v>
      </c>
      <c r="E87" s="197">
        <f>'[2]18'!E89</f>
        <v>0</v>
      </c>
      <c r="F87" s="15">
        <f t="shared" si="16"/>
        <v>84</v>
      </c>
      <c r="G87" s="196">
        <f>'[2]18'!H89</f>
        <v>36</v>
      </c>
      <c r="H87" s="197">
        <f>'[2]18'!I89</f>
        <v>0</v>
      </c>
      <c r="I87" s="197">
        <f>'[2]18'!J89</f>
        <v>0</v>
      </c>
      <c r="J87" s="197">
        <f>'[2]18'!K89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'[2]18'!B90</f>
        <v>84</v>
      </c>
      <c r="C88" s="197">
        <f>'[2]18'!C90</f>
        <v>0</v>
      </c>
      <c r="D88" s="197">
        <f>'[2]18'!D90</f>
        <v>0</v>
      </c>
      <c r="E88" s="197">
        <f>'[2]18'!E90</f>
        <v>0</v>
      </c>
      <c r="F88" s="15">
        <f t="shared" si="16"/>
        <v>84</v>
      </c>
      <c r="G88" s="196">
        <f>'[2]18'!H90</f>
        <v>36</v>
      </c>
      <c r="H88" s="197">
        <f>'[2]18'!I90</f>
        <v>0</v>
      </c>
      <c r="I88" s="197">
        <f>'[2]18'!J90</f>
        <v>0</v>
      </c>
      <c r="J88" s="197">
        <f>'[2]18'!K90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'[2]18'!B91</f>
        <v>84</v>
      </c>
      <c r="C89" s="197">
        <f>'[2]18'!C91</f>
        <v>0</v>
      </c>
      <c r="D89" s="197">
        <f>'[2]18'!D91</f>
        <v>0</v>
      </c>
      <c r="E89" s="197">
        <f>'[2]18'!E91</f>
        <v>0</v>
      </c>
      <c r="F89" s="15">
        <f t="shared" si="16"/>
        <v>84</v>
      </c>
      <c r="G89" s="196">
        <f>'[2]18'!H91</f>
        <v>36</v>
      </c>
      <c r="H89" s="197">
        <f>'[2]18'!I91</f>
        <v>0</v>
      </c>
      <c r="I89" s="197">
        <f>'[2]18'!J91</f>
        <v>0</v>
      </c>
      <c r="J89" s="197">
        <f>'[2]18'!K91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'[2]18'!B92</f>
        <v>84</v>
      </c>
      <c r="C90" s="197">
        <f>'[2]18'!C92</f>
        <v>0</v>
      </c>
      <c r="D90" s="197">
        <f>'[2]18'!D92</f>
        <v>0</v>
      </c>
      <c r="E90" s="197">
        <f>'[2]18'!E92</f>
        <v>0</v>
      </c>
      <c r="F90" s="15">
        <f t="shared" si="16"/>
        <v>84</v>
      </c>
      <c r="G90" s="196">
        <f>'[2]18'!H92</f>
        <v>36</v>
      </c>
      <c r="H90" s="197">
        <f>'[2]18'!I92</f>
        <v>0</v>
      </c>
      <c r="I90" s="197">
        <f>'[2]18'!J92</f>
        <v>0</v>
      </c>
      <c r="J90" s="197">
        <f>'[2]18'!K92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'[2]18'!B93</f>
        <v>84</v>
      </c>
      <c r="C91" s="197">
        <f>'[2]18'!C93</f>
        <v>0</v>
      </c>
      <c r="D91" s="197">
        <f>'[2]18'!D93</f>
        <v>0</v>
      </c>
      <c r="E91" s="197">
        <f>'[2]18'!E93</f>
        <v>0</v>
      </c>
      <c r="F91" s="15">
        <f t="shared" si="16"/>
        <v>84</v>
      </c>
      <c r="G91" s="196">
        <f>'[2]18'!H93</f>
        <v>37</v>
      </c>
      <c r="H91" s="197">
        <f>'[2]18'!I93</f>
        <v>0</v>
      </c>
      <c r="I91" s="197">
        <f>'[2]18'!J93</f>
        <v>0</v>
      </c>
      <c r="J91" s="197">
        <f>'[2]18'!K93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6">
        <f>'[2]18'!B94</f>
        <v>84</v>
      </c>
      <c r="C92" s="197">
        <f>'[2]18'!C94</f>
        <v>0</v>
      </c>
      <c r="D92" s="197">
        <f>'[2]18'!D94</f>
        <v>0</v>
      </c>
      <c r="E92" s="197">
        <f>'[2]18'!E94</f>
        <v>0</v>
      </c>
      <c r="F92" s="15">
        <f t="shared" si="16"/>
        <v>84</v>
      </c>
      <c r="G92" s="196">
        <f>'[2]18'!H94</f>
        <v>37</v>
      </c>
      <c r="H92" s="197">
        <f>'[2]18'!I94</f>
        <v>0</v>
      </c>
      <c r="I92" s="197">
        <f>'[2]18'!J94</f>
        <v>0</v>
      </c>
      <c r="J92" s="197">
        <f>'[2]18'!K94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6">
        <f>'[2]18'!B95</f>
        <v>84</v>
      </c>
      <c r="C93" s="197">
        <f>'[2]18'!C95</f>
        <v>0</v>
      </c>
      <c r="D93" s="197">
        <f>'[2]18'!D95</f>
        <v>0</v>
      </c>
      <c r="E93" s="197">
        <f>'[2]18'!E95</f>
        <v>0</v>
      </c>
      <c r="F93" s="15">
        <f t="shared" si="16"/>
        <v>84</v>
      </c>
      <c r="G93" s="196">
        <f>'[2]18'!H95</f>
        <v>37</v>
      </c>
      <c r="H93" s="197">
        <f>'[2]18'!I95</f>
        <v>0</v>
      </c>
      <c r="I93" s="197">
        <f>'[2]18'!J95</f>
        <v>0</v>
      </c>
      <c r="J93" s="197">
        <f>'[2]18'!K95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6">
        <f>'[2]18'!B96</f>
        <v>84</v>
      </c>
      <c r="C94" s="197">
        <f>'[2]18'!C96</f>
        <v>0</v>
      </c>
      <c r="D94" s="197">
        <f>'[2]18'!D96</f>
        <v>0</v>
      </c>
      <c r="E94" s="197">
        <f>'[2]18'!E96</f>
        <v>0</v>
      </c>
      <c r="F94" s="15">
        <f t="shared" si="16"/>
        <v>84</v>
      </c>
      <c r="G94" s="196">
        <f>'[2]18'!H96</f>
        <v>37</v>
      </c>
      <c r="H94" s="197">
        <f>'[2]18'!I96</f>
        <v>0</v>
      </c>
      <c r="I94" s="197">
        <f>'[2]18'!J96</f>
        <v>0</v>
      </c>
      <c r="J94" s="197">
        <f>'[2]18'!K96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6">
        <f>'[2]18'!B97</f>
        <v>84</v>
      </c>
      <c r="C95" s="197">
        <f>'[2]18'!C97</f>
        <v>0</v>
      </c>
      <c r="D95" s="197">
        <f>'[2]18'!D97</f>
        <v>0</v>
      </c>
      <c r="E95" s="197">
        <f>'[2]18'!E97</f>
        <v>0</v>
      </c>
      <c r="F95" s="15">
        <f t="shared" si="16"/>
        <v>84</v>
      </c>
      <c r="G95" s="196">
        <f>'[2]18'!H97</f>
        <v>37</v>
      </c>
      <c r="H95" s="197">
        <f>'[2]18'!I97</f>
        <v>0</v>
      </c>
      <c r="I95" s="197">
        <f>'[2]18'!J97</f>
        <v>0</v>
      </c>
      <c r="J95" s="197">
        <f>'[2]18'!K97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'[2]18'!B98</f>
        <v>84</v>
      </c>
      <c r="C96" s="197">
        <f>'[2]18'!C98</f>
        <v>0</v>
      </c>
      <c r="D96" s="197">
        <f>'[2]18'!D98</f>
        <v>0</v>
      </c>
      <c r="E96" s="197">
        <f>'[2]18'!E98</f>
        <v>0</v>
      </c>
      <c r="F96" s="15">
        <f t="shared" si="16"/>
        <v>84</v>
      </c>
      <c r="G96" s="196">
        <f>'[2]18'!H98</f>
        <v>37</v>
      </c>
      <c r="H96" s="197">
        <f>'[2]18'!I98</f>
        <v>0</v>
      </c>
      <c r="I96" s="197">
        <f>'[2]18'!J98</f>
        <v>0</v>
      </c>
      <c r="J96" s="197">
        <f>'[2]18'!K98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'[2]18'!B99</f>
        <v>84</v>
      </c>
      <c r="C97" s="197">
        <f>'[2]18'!C99</f>
        <v>0</v>
      </c>
      <c r="D97" s="197">
        <f>'[2]18'!D99</f>
        <v>0</v>
      </c>
      <c r="E97" s="197">
        <f>'[2]18'!E99</f>
        <v>0</v>
      </c>
      <c r="F97" s="15">
        <f t="shared" si="16"/>
        <v>84</v>
      </c>
      <c r="G97" s="196">
        <f>'[2]18'!H99</f>
        <v>37</v>
      </c>
      <c r="H97" s="197">
        <f>'[2]18'!I99</f>
        <v>0</v>
      </c>
      <c r="I97" s="197">
        <f>'[2]18'!J99</f>
        <v>0</v>
      </c>
      <c r="J97" s="197">
        <f>'[2]18'!K99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'[2]18'!B100</f>
        <v>84</v>
      </c>
      <c r="C98" s="197">
        <f>'[2]18'!C100</f>
        <v>0</v>
      </c>
      <c r="D98" s="197">
        <f>'[2]18'!D100</f>
        <v>0</v>
      </c>
      <c r="E98" s="197">
        <f>'[2]18'!E100</f>
        <v>0</v>
      </c>
      <c r="F98" s="15">
        <f t="shared" si="16"/>
        <v>84</v>
      </c>
      <c r="G98" s="196">
        <f>'[2]18'!H100</f>
        <v>37</v>
      </c>
      <c r="H98" s="197">
        <f>'[2]18'!I100</f>
        <v>0</v>
      </c>
      <c r="I98" s="197">
        <f>'[2]18'!J100</f>
        <v>0</v>
      </c>
      <c r="J98" s="197">
        <f>'[2]18'!K100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0.84599999999999997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0.84599999999999997</v>
      </c>
      <c r="L99" s="171">
        <f t="shared" si="17"/>
        <v>2.4E-2</v>
      </c>
      <c r="M99" s="171">
        <f t="shared" si="17"/>
        <v>0.83369999999999966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0.83369999999999966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960</v>
      </c>
      <c r="G3" s="16">
        <f>'[3]18'!G5</f>
        <v>0</v>
      </c>
      <c r="H3" s="17">
        <f>SUM(B3:G3)</f>
        <v>1280</v>
      </c>
      <c r="I3" s="15">
        <f>'[3]18'!J5</f>
        <v>320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157.72999999999999</v>
      </c>
      <c r="N3" s="16">
        <f>'[3]18'!O5</f>
        <v>0</v>
      </c>
      <c r="O3" s="17">
        <f>SUM(I3:N3)</f>
        <v>477.73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157.72999999999999</v>
      </c>
      <c r="V3" s="16">
        <f t="shared" si="0"/>
        <v>0</v>
      </c>
      <c r="W3" s="17">
        <f>SUM(Q3:V3)</f>
        <v>477.73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157.72999999999999</v>
      </c>
      <c r="AQ3" s="8">
        <f t="shared" si="3"/>
        <v>0</v>
      </c>
      <c r="AR3" s="8">
        <f>SUM(AL3:AQ3)</f>
        <v>413.73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960</v>
      </c>
      <c r="G4" s="16">
        <f>'[3]18'!G6</f>
        <v>0</v>
      </c>
      <c r="H4" s="17">
        <f>SUM(B4:G4)</f>
        <v>1280</v>
      </c>
      <c r="I4" s="15">
        <f>'[3]18'!J6</f>
        <v>320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157.72999999999999</v>
      </c>
      <c r="N4" s="16">
        <f>'[3]18'!O6</f>
        <v>0</v>
      </c>
      <c r="O4" s="17">
        <f>SUM(I4:N4)</f>
        <v>477.73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157.72999999999999</v>
      </c>
      <c r="V4" s="16">
        <f>IF($P4=1,N4,IF(AND($P4=0.985,N4&gt;0.985*G4),G4*0.985,IF(AND($P4=0.965,N4&gt;0.965*G4),0.965*G4,N4)))</f>
        <v>0</v>
      </c>
      <c r="W4" s="17">
        <f>SUM(Q4:V4)</f>
        <v>477.73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157.72999999999999</v>
      </c>
      <c r="AQ4" s="8">
        <f t="shared" si="3"/>
        <v>0</v>
      </c>
      <c r="AR4" s="8">
        <f t="shared" ref="AR4:AR67" si="18">SUM(AL4:AQ4)</f>
        <v>413.73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960</v>
      </c>
      <c r="G5" s="16">
        <f>'[3]18'!G7</f>
        <v>0</v>
      </c>
      <c r="H5" s="17">
        <f t="shared" ref="H5:H68" si="27">SUM(B5:G5)</f>
        <v>1280</v>
      </c>
      <c r="I5" s="15">
        <f>'[3]18'!J7</f>
        <v>320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150</v>
      </c>
      <c r="N5" s="16">
        <f>'[3]18'!O7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4.13</v>
      </c>
      <c r="AC5" s="8">
        <f t="shared" si="9"/>
        <v>0</v>
      </c>
      <c r="AD5" s="8">
        <f t="shared" si="10"/>
        <v>36.130000000000003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4.13</v>
      </c>
      <c r="AJ5" s="8">
        <f t="shared" si="16"/>
        <v>0</v>
      </c>
      <c r="AK5" s="8">
        <f t="shared" si="17"/>
        <v>36.130000000000003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141.74</v>
      </c>
      <c r="AQ5" s="8">
        <f t="shared" si="3"/>
        <v>0</v>
      </c>
      <c r="AR5" s="8">
        <f t="shared" si="18"/>
        <v>397.74</v>
      </c>
      <c r="AT5" s="8">
        <v>36.71</v>
      </c>
      <c r="AU5" s="8">
        <v>36.71</v>
      </c>
      <c r="AW5" s="199">
        <v>32</v>
      </c>
      <c r="AX5" s="199">
        <v>0</v>
      </c>
      <c r="AY5" s="199">
        <v>0</v>
      </c>
      <c r="AZ5" s="199">
        <v>0</v>
      </c>
      <c r="BA5" s="199">
        <v>4.13</v>
      </c>
      <c r="BB5" s="199">
        <v>0</v>
      </c>
      <c r="BC5" s="8">
        <f t="shared" si="19"/>
        <v>36.130000000000003</v>
      </c>
      <c r="BD5" s="199">
        <v>32</v>
      </c>
      <c r="BE5" s="199">
        <v>0</v>
      </c>
      <c r="BF5" s="199">
        <v>0</v>
      </c>
      <c r="BG5" s="199">
        <v>0</v>
      </c>
      <c r="BH5" s="199">
        <v>4.13</v>
      </c>
      <c r="BI5" s="199">
        <v>0</v>
      </c>
      <c r="BJ5" s="8">
        <f t="shared" si="20"/>
        <v>36.130000000000003</v>
      </c>
      <c r="BL5" s="8">
        <f t="shared" si="21"/>
        <v>36.71</v>
      </c>
      <c r="BM5" s="8">
        <f t="shared" si="22"/>
        <v>36.71</v>
      </c>
      <c r="BN5" s="8">
        <f t="shared" si="23"/>
        <v>36.130000000000003</v>
      </c>
      <c r="BO5" s="8">
        <f t="shared" si="24"/>
        <v>36.130000000000003</v>
      </c>
      <c r="BP5" s="182">
        <f t="shared" si="25"/>
        <v>0.57999999999999829</v>
      </c>
      <c r="BQ5" s="182">
        <f t="shared" si="26"/>
        <v>0.57999999999999829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960</v>
      </c>
      <c r="G6" s="16">
        <f>'[3]18'!G8</f>
        <v>0</v>
      </c>
      <c r="H6" s="17">
        <f t="shared" si="27"/>
        <v>1280</v>
      </c>
      <c r="I6" s="15">
        <f>'[3]18'!J8</f>
        <v>320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152.25</v>
      </c>
      <c r="N6" s="16">
        <f>'[3]18'!O8</f>
        <v>0</v>
      </c>
      <c r="O6" s="17">
        <f t="shared" si="28"/>
        <v>472.25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152.25</v>
      </c>
      <c r="V6" s="16">
        <f t="shared" si="0"/>
        <v>0</v>
      </c>
      <c r="W6" s="17">
        <f t="shared" si="30"/>
        <v>472.25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152.25</v>
      </c>
      <c r="AQ6" s="8">
        <f t="shared" si="3"/>
        <v>0</v>
      </c>
      <c r="AR6" s="8">
        <f t="shared" si="18"/>
        <v>408.25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960</v>
      </c>
      <c r="G7" s="16">
        <f>'[3]18'!G9</f>
        <v>0</v>
      </c>
      <c r="H7" s="17">
        <f t="shared" si="27"/>
        <v>1280</v>
      </c>
      <c r="I7" s="15">
        <f>'[3]18'!J9</f>
        <v>320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162.33000000000001</v>
      </c>
      <c r="N7" s="16">
        <f>'[3]18'!O9</f>
        <v>0</v>
      </c>
      <c r="O7" s="17">
        <f t="shared" si="28"/>
        <v>482.33000000000004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162.33000000000001</v>
      </c>
      <c r="V7" s="16">
        <f t="shared" si="0"/>
        <v>0</v>
      </c>
      <c r="W7" s="17">
        <f t="shared" si="30"/>
        <v>482.33000000000004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162.33000000000001</v>
      </c>
      <c r="AQ7" s="8">
        <f t="shared" si="3"/>
        <v>0</v>
      </c>
      <c r="AR7" s="8">
        <f t="shared" si="18"/>
        <v>418.33000000000004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960</v>
      </c>
      <c r="G8" s="16">
        <f>'[3]18'!G10</f>
        <v>0</v>
      </c>
      <c r="H8" s="17">
        <f t="shared" si="27"/>
        <v>1280</v>
      </c>
      <c r="I8" s="15">
        <f>'[3]18'!J10</f>
        <v>320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152.25</v>
      </c>
      <c r="N8" s="16">
        <f>'[3]18'!O10</f>
        <v>0</v>
      </c>
      <c r="O8" s="17">
        <f t="shared" si="28"/>
        <v>472.25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152.25</v>
      </c>
      <c r="V8" s="16">
        <f t="shared" si="0"/>
        <v>0</v>
      </c>
      <c r="W8" s="17">
        <f t="shared" si="30"/>
        <v>472.25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152.25</v>
      </c>
      <c r="AQ8" s="8">
        <f t="shared" si="3"/>
        <v>0</v>
      </c>
      <c r="AR8" s="8">
        <f t="shared" si="18"/>
        <v>408.25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960</v>
      </c>
      <c r="G9" s="16">
        <f>'[3]18'!G11</f>
        <v>0</v>
      </c>
      <c r="H9" s="17">
        <f t="shared" si="27"/>
        <v>1280</v>
      </c>
      <c r="I9" s="15">
        <f>'[3]18'!J11</f>
        <v>320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150</v>
      </c>
      <c r="N9" s="16">
        <f>'[3]18'!O11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13.83</v>
      </c>
      <c r="AC9" s="8">
        <f t="shared" si="9"/>
        <v>0</v>
      </c>
      <c r="AD9" s="8">
        <f t="shared" si="10"/>
        <v>45.83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13.83</v>
      </c>
      <c r="AJ9" s="8">
        <f t="shared" si="16"/>
        <v>0</v>
      </c>
      <c r="AK9" s="8">
        <f t="shared" si="17"/>
        <v>45.83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122.33999999999999</v>
      </c>
      <c r="AQ9" s="8">
        <f t="shared" si="3"/>
        <v>0</v>
      </c>
      <c r="AR9" s="8">
        <f t="shared" si="18"/>
        <v>378.34</v>
      </c>
      <c r="AT9" s="8">
        <v>45.83</v>
      </c>
      <c r="AU9" s="8">
        <v>45.83</v>
      </c>
      <c r="AW9" s="199">
        <v>32</v>
      </c>
      <c r="AX9" s="199">
        <v>0</v>
      </c>
      <c r="AY9" s="199">
        <v>0</v>
      </c>
      <c r="AZ9" s="199">
        <v>0</v>
      </c>
      <c r="BA9" s="199">
        <v>13.83</v>
      </c>
      <c r="BB9" s="199">
        <v>0</v>
      </c>
      <c r="BC9" s="8">
        <f t="shared" si="19"/>
        <v>45.83</v>
      </c>
      <c r="BD9" s="199">
        <v>32</v>
      </c>
      <c r="BE9" s="199">
        <v>0</v>
      </c>
      <c r="BF9" s="199">
        <v>0</v>
      </c>
      <c r="BG9" s="199">
        <v>0</v>
      </c>
      <c r="BH9" s="199">
        <v>13.83</v>
      </c>
      <c r="BI9" s="199">
        <v>0</v>
      </c>
      <c r="BJ9" s="8">
        <f t="shared" si="20"/>
        <v>45.83</v>
      </c>
      <c r="BL9" s="8">
        <f t="shared" si="21"/>
        <v>45.83</v>
      </c>
      <c r="BM9" s="8">
        <f t="shared" si="22"/>
        <v>45.83</v>
      </c>
      <c r="BN9" s="8">
        <f t="shared" si="23"/>
        <v>45.83</v>
      </c>
      <c r="BO9" s="8">
        <f t="shared" si="24"/>
        <v>45.83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960</v>
      </c>
      <c r="G10" s="16">
        <f>'[3]18'!G12</f>
        <v>0</v>
      </c>
      <c r="H10" s="17">
        <f t="shared" si="27"/>
        <v>1280</v>
      </c>
      <c r="I10" s="15">
        <f>'[3]18'!J12</f>
        <v>320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150</v>
      </c>
      <c r="N10" s="16">
        <f>'[3]18'!O12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13.83</v>
      </c>
      <c r="AC10" s="8">
        <f t="shared" si="9"/>
        <v>0</v>
      </c>
      <c r="AD10" s="8">
        <f t="shared" si="10"/>
        <v>45.83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13.83</v>
      </c>
      <c r="AJ10" s="8">
        <f t="shared" si="16"/>
        <v>0</v>
      </c>
      <c r="AK10" s="8">
        <f t="shared" si="17"/>
        <v>45.83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122.33999999999999</v>
      </c>
      <c r="AQ10" s="8">
        <f t="shared" si="3"/>
        <v>0</v>
      </c>
      <c r="AR10" s="8">
        <f t="shared" si="18"/>
        <v>378.34</v>
      </c>
      <c r="AT10" s="8">
        <v>45.83</v>
      </c>
      <c r="AU10" s="8">
        <v>45.83</v>
      </c>
      <c r="AW10" s="199">
        <v>32</v>
      </c>
      <c r="AX10" s="199">
        <v>0</v>
      </c>
      <c r="AY10" s="199">
        <v>0</v>
      </c>
      <c r="AZ10" s="199">
        <v>0</v>
      </c>
      <c r="BA10" s="199">
        <v>13.83</v>
      </c>
      <c r="BB10" s="199">
        <v>0</v>
      </c>
      <c r="BC10" s="8">
        <f t="shared" si="19"/>
        <v>45.83</v>
      </c>
      <c r="BD10" s="199">
        <v>32</v>
      </c>
      <c r="BE10" s="199">
        <v>0</v>
      </c>
      <c r="BF10" s="199">
        <v>0</v>
      </c>
      <c r="BG10" s="199">
        <v>0</v>
      </c>
      <c r="BH10" s="199">
        <v>13.83</v>
      </c>
      <c r="BI10" s="199">
        <v>0</v>
      </c>
      <c r="BJ10" s="8">
        <f t="shared" si="20"/>
        <v>45.83</v>
      </c>
      <c r="BL10" s="8">
        <f t="shared" si="21"/>
        <v>45.83</v>
      </c>
      <c r="BM10" s="8">
        <f t="shared" si="22"/>
        <v>45.83</v>
      </c>
      <c r="BN10" s="8">
        <f t="shared" si="23"/>
        <v>45.83</v>
      </c>
      <c r="BO10" s="8">
        <f t="shared" si="24"/>
        <v>45.83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960</v>
      </c>
      <c r="G11" s="16">
        <f>'[3]18'!G13</f>
        <v>0</v>
      </c>
      <c r="H11" s="17">
        <f t="shared" si="27"/>
        <v>1280</v>
      </c>
      <c r="I11" s="15">
        <f>'[3]18'!J13</f>
        <v>320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150</v>
      </c>
      <c r="N11" s="16">
        <f>'[3]18'!O13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13.83</v>
      </c>
      <c r="AC11" s="8">
        <f t="shared" si="9"/>
        <v>0</v>
      </c>
      <c r="AD11" s="8">
        <f t="shared" si="10"/>
        <v>45.83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13.83</v>
      </c>
      <c r="AJ11" s="8">
        <f t="shared" si="16"/>
        <v>0</v>
      </c>
      <c r="AK11" s="8">
        <f t="shared" si="17"/>
        <v>45.83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122.33999999999999</v>
      </c>
      <c r="AQ11" s="8">
        <f t="shared" si="3"/>
        <v>0</v>
      </c>
      <c r="AR11" s="8">
        <f t="shared" si="18"/>
        <v>378.34</v>
      </c>
      <c r="AT11" s="8">
        <v>45.83</v>
      </c>
      <c r="AU11" s="8">
        <v>45.83</v>
      </c>
      <c r="AW11" s="199">
        <v>32</v>
      </c>
      <c r="AX11" s="199">
        <v>0</v>
      </c>
      <c r="AY11" s="199">
        <v>0</v>
      </c>
      <c r="AZ11" s="199">
        <v>0</v>
      </c>
      <c r="BA11" s="199">
        <v>13.83</v>
      </c>
      <c r="BB11" s="199">
        <v>0</v>
      </c>
      <c r="BC11" s="8">
        <f t="shared" si="19"/>
        <v>45.83</v>
      </c>
      <c r="BD11" s="199">
        <v>32</v>
      </c>
      <c r="BE11" s="199">
        <v>0</v>
      </c>
      <c r="BF11" s="199">
        <v>0</v>
      </c>
      <c r="BG11" s="199">
        <v>0</v>
      </c>
      <c r="BH11" s="199">
        <v>13.83</v>
      </c>
      <c r="BI11" s="199">
        <v>0</v>
      </c>
      <c r="BJ11" s="8">
        <f t="shared" si="20"/>
        <v>45.83</v>
      </c>
      <c r="BL11" s="8">
        <f t="shared" si="21"/>
        <v>45.83</v>
      </c>
      <c r="BM11" s="8">
        <f t="shared" si="22"/>
        <v>45.83</v>
      </c>
      <c r="BN11" s="8">
        <f t="shared" si="23"/>
        <v>45.83</v>
      </c>
      <c r="BO11" s="8">
        <f t="shared" si="24"/>
        <v>45.83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960</v>
      </c>
      <c r="G12" s="16">
        <f>'[3]18'!G14</f>
        <v>0</v>
      </c>
      <c r="H12" s="17">
        <f t="shared" si="27"/>
        <v>1280</v>
      </c>
      <c r="I12" s="15">
        <f>'[3]18'!J14</f>
        <v>320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152.25</v>
      </c>
      <c r="N12" s="16">
        <f>'[3]18'!O14</f>
        <v>0</v>
      </c>
      <c r="O12" s="17">
        <f t="shared" si="28"/>
        <v>472.25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152.25</v>
      </c>
      <c r="V12" s="16">
        <f t="shared" si="0"/>
        <v>0</v>
      </c>
      <c r="W12" s="17">
        <f t="shared" si="30"/>
        <v>472.25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152.25</v>
      </c>
      <c r="AQ12" s="8">
        <f t="shared" si="3"/>
        <v>0</v>
      </c>
      <c r="AR12" s="8">
        <f t="shared" si="18"/>
        <v>408.25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960</v>
      </c>
      <c r="G13" s="16">
        <f>'[3]18'!G15</f>
        <v>0</v>
      </c>
      <c r="H13" s="17">
        <f t="shared" si="27"/>
        <v>1280</v>
      </c>
      <c r="I13" s="15">
        <f>'[3]18'!J15</f>
        <v>320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162.38999999999999</v>
      </c>
      <c r="N13" s="16">
        <f>'[3]18'!O15</f>
        <v>0</v>
      </c>
      <c r="O13" s="17">
        <f t="shared" si="28"/>
        <v>482.39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162.38999999999999</v>
      </c>
      <c r="V13" s="16">
        <f t="shared" si="0"/>
        <v>0</v>
      </c>
      <c r="W13" s="17">
        <f t="shared" si="30"/>
        <v>482.39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162.38999999999999</v>
      </c>
      <c r="AQ13" s="8">
        <f t="shared" si="3"/>
        <v>0</v>
      </c>
      <c r="AR13" s="8">
        <f t="shared" si="18"/>
        <v>418.39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960</v>
      </c>
      <c r="G14" s="16">
        <f>'[3]18'!G16</f>
        <v>0</v>
      </c>
      <c r="H14" s="17">
        <f t="shared" si="27"/>
        <v>1280</v>
      </c>
      <c r="I14" s="15">
        <f>'[3]18'!J16</f>
        <v>320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150</v>
      </c>
      <c r="N14" s="16">
        <f>'[3]18'!O16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14.78</v>
      </c>
      <c r="AC14" s="8">
        <f t="shared" si="9"/>
        <v>0</v>
      </c>
      <c r="AD14" s="8">
        <f t="shared" si="10"/>
        <v>46.78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14.78</v>
      </c>
      <c r="AJ14" s="8">
        <f t="shared" si="16"/>
        <v>0</v>
      </c>
      <c r="AK14" s="8">
        <f t="shared" si="17"/>
        <v>46.78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120.44</v>
      </c>
      <c r="AQ14" s="8">
        <f t="shared" si="3"/>
        <v>0</v>
      </c>
      <c r="AR14" s="8">
        <f t="shared" si="18"/>
        <v>376.44</v>
      </c>
      <c r="AT14" s="8">
        <v>35.92</v>
      </c>
      <c r="AU14" s="8">
        <v>35.92</v>
      </c>
      <c r="AW14" s="199">
        <v>32</v>
      </c>
      <c r="AX14" s="199">
        <v>0</v>
      </c>
      <c r="AY14" s="199">
        <v>0</v>
      </c>
      <c r="AZ14" s="199">
        <v>0</v>
      </c>
      <c r="BA14" s="199">
        <v>14.78</v>
      </c>
      <c r="BB14" s="199">
        <v>0</v>
      </c>
      <c r="BC14" s="8">
        <f t="shared" si="19"/>
        <v>46.78</v>
      </c>
      <c r="BD14" s="199">
        <v>32</v>
      </c>
      <c r="BE14" s="199">
        <v>0</v>
      </c>
      <c r="BF14" s="199">
        <v>0</v>
      </c>
      <c r="BG14" s="199">
        <v>0</v>
      </c>
      <c r="BH14" s="199">
        <v>14.78</v>
      </c>
      <c r="BI14" s="199">
        <v>0</v>
      </c>
      <c r="BJ14" s="8">
        <f t="shared" si="20"/>
        <v>46.78</v>
      </c>
      <c r="BL14" s="8">
        <f t="shared" si="21"/>
        <v>35.92</v>
      </c>
      <c r="BM14" s="8">
        <f t="shared" si="22"/>
        <v>35.92</v>
      </c>
      <c r="BN14" s="8">
        <f t="shared" si="23"/>
        <v>46.78</v>
      </c>
      <c r="BO14" s="8">
        <f t="shared" si="24"/>
        <v>46.78</v>
      </c>
      <c r="BP14" s="182">
        <f t="shared" si="25"/>
        <v>-10.86</v>
      </c>
      <c r="BQ14" s="182">
        <f t="shared" si="26"/>
        <v>-10.86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960</v>
      </c>
      <c r="G15" s="16">
        <f>'[3]18'!G17</f>
        <v>0</v>
      </c>
      <c r="H15" s="17">
        <f t="shared" si="27"/>
        <v>1280</v>
      </c>
      <c r="I15" s="15">
        <f>'[3]18'!J17</f>
        <v>320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150</v>
      </c>
      <c r="N15" s="16">
        <f>'[3]18'!O17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8.8800000000000008</v>
      </c>
      <c r="AC15" s="8">
        <f t="shared" si="9"/>
        <v>0</v>
      </c>
      <c r="AD15" s="8">
        <f t="shared" si="10"/>
        <v>40.880000000000003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8.8800000000000008</v>
      </c>
      <c r="AJ15" s="8">
        <f t="shared" si="16"/>
        <v>0</v>
      </c>
      <c r="AK15" s="8">
        <f t="shared" si="17"/>
        <v>40.880000000000003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132.24</v>
      </c>
      <c r="AQ15" s="8">
        <f t="shared" si="3"/>
        <v>0</v>
      </c>
      <c r="AR15" s="8">
        <f t="shared" si="18"/>
        <v>388.24</v>
      </c>
      <c r="AT15" s="8">
        <v>35.92</v>
      </c>
      <c r="AU15" s="8">
        <v>35.92</v>
      </c>
      <c r="AW15" s="199">
        <v>32</v>
      </c>
      <c r="AX15" s="199">
        <v>0</v>
      </c>
      <c r="AY15" s="199">
        <v>0</v>
      </c>
      <c r="AZ15" s="199">
        <v>0</v>
      </c>
      <c r="BA15" s="199">
        <v>8.8800000000000008</v>
      </c>
      <c r="BB15" s="199">
        <v>0</v>
      </c>
      <c r="BC15" s="8">
        <f t="shared" si="19"/>
        <v>40.880000000000003</v>
      </c>
      <c r="BD15" s="199">
        <v>32</v>
      </c>
      <c r="BE15" s="199">
        <v>0</v>
      </c>
      <c r="BF15" s="199">
        <v>0</v>
      </c>
      <c r="BG15" s="199">
        <v>0</v>
      </c>
      <c r="BH15" s="199">
        <v>8.8800000000000008</v>
      </c>
      <c r="BI15" s="199">
        <v>0</v>
      </c>
      <c r="BJ15" s="8">
        <f t="shared" si="20"/>
        <v>40.880000000000003</v>
      </c>
      <c r="BL15" s="8">
        <f t="shared" si="21"/>
        <v>35.92</v>
      </c>
      <c r="BM15" s="8">
        <f t="shared" si="22"/>
        <v>35.92</v>
      </c>
      <c r="BN15" s="8">
        <f t="shared" si="23"/>
        <v>40.880000000000003</v>
      </c>
      <c r="BO15" s="8">
        <f t="shared" si="24"/>
        <v>40.880000000000003</v>
      </c>
      <c r="BP15" s="182">
        <f t="shared" si="25"/>
        <v>-4.9600000000000009</v>
      </c>
      <c r="BQ15" s="182">
        <f t="shared" si="26"/>
        <v>-4.9600000000000009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960</v>
      </c>
      <c r="G16" s="16">
        <f>'[3]18'!G18</f>
        <v>0</v>
      </c>
      <c r="H16" s="17">
        <f t="shared" si="27"/>
        <v>1280</v>
      </c>
      <c r="I16" s="15">
        <f>'[3]18'!J18</f>
        <v>320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150</v>
      </c>
      <c r="N16" s="16">
        <f>'[3]18'!O18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14.78</v>
      </c>
      <c r="AC16" s="8">
        <f t="shared" si="9"/>
        <v>0</v>
      </c>
      <c r="AD16" s="8">
        <f t="shared" si="10"/>
        <v>46.78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14.78</v>
      </c>
      <c r="AJ16" s="8">
        <f t="shared" si="16"/>
        <v>0</v>
      </c>
      <c r="AK16" s="8">
        <f t="shared" si="17"/>
        <v>46.78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120.44</v>
      </c>
      <c r="AQ16" s="8">
        <f t="shared" si="3"/>
        <v>0</v>
      </c>
      <c r="AR16" s="8">
        <f t="shared" si="18"/>
        <v>376.44</v>
      </c>
      <c r="AT16" s="8">
        <v>35.92</v>
      </c>
      <c r="AU16" s="8">
        <v>35.92</v>
      </c>
      <c r="AW16" s="199">
        <v>32</v>
      </c>
      <c r="AX16" s="199">
        <v>0</v>
      </c>
      <c r="AY16" s="199">
        <v>0</v>
      </c>
      <c r="AZ16" s="199">
        <v>0</v>
      </c>
      <c r="BA16" s="199">
        <v>14.78</v>
      </c>
      <c r="BB16" s="199">
        <v>0</v>
      </c>
      <c r="BC16" s="8">
        <f t="shared" si="19"/>
        <v>46.78</v>
      </c>
      <c r="BD16" s="199">
        <v>32</v>
      </c>
      <c r="BE16" s="199">
        <v>0</v>
      </c>
      <c r="BF16" s="199">
        <v>0</v>
      </c>
      <c r="BG16" s="199">
        <v>0</v>
      </c>
      <c r="BH16" s="199">
        <v>14.78</v>
      </c>
      <c r="BI16" s="199">
        <v>0</v>
      </c>
      <c r="BJ16" s="8">
        <f t="shared" si="20"/>
        <v>46.78</v>
      </c>
      <c r="BL16" s="8">
        <f t="shared" si="21"/>
        <v>35.92</v>
      </c>
      <c r="BM16" s="8">
        <f t="shared" si="22"/>
        <v>35.92</v>
      </c>
      <c r="BN16" s="8">
        <f t="shared" si="23"/>
        <v>46.78</v>
      </c>
      <c r="BO16" s="8">
        <f t="shared" si="24"/>
        <v>46.78</v>
      </c>
      <c r="BP16" s="182">
        <f t="shared" si="25"/>
        <v>-10.86</v>
      </c>
      <c r="BQ16" s="182">
        <f t="shared" si="26"/>
        <v>-10.86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960</v>
      </c>
      <c r="G17" s="16">
        <f>'[3]18'!G19</f>
        <v>0</v>
      </c>
      <c r="H17" s="17">
        <f t="shared" si="27"/>
        <v>1280</v>
      </c>
      <c r="I17" s="15">
        <f>'[3]18'!J19</f>
        <v>320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150</v>
      </c>
      <c r="N17" s="16">
        <f>'[3]18'!O19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14.78</v>
      </c>
      <c r="AC17" s="8">
        <f t="shared" si="9"/>
        <v>0</v>
      </c>
      <c r="AD17" s="8">
        <f t="shared" si="10"/>
        <v>46.78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14.78</v>
      </c>
      <c r="AJ17" s="8">
        <f t="shared" si="16"/>
        <v>0</v>
      </c>
      <c r="AK17" s="8">
        <f t="shared" si="17"/>
        <v>46.78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120.44</v>
      </c>
      <c r="AQ17" s="8">
        <f t="shared" si="3"/>
        <v>0</v>
      </c>
      <c r="AR17" s="8">
        <f t="shared" si="18"/>
        <v>376.44</v>
      </c>
      <c r="AT17" s="8">
        <v>35.92</v>
      </c>
      <c r="AU17" s="8">
        <v>35.92</v>
      </c>
      <c r="AW17" s="199">
        <v>32</v>
      </c>
      <c r="AX17" s="199">
        <v>0</v>
      </c>
      <c r="AY17" s="199">
        <v>0</v>
      </c>
      <c r="AZ17" s="199">
        <v>0</v>
      </c>
      <c r="BA17" s="199">
        <v>14.78</v>
      </c>
      <c r="BB17" s="199">
        <v>0</v>
      </c>
      <c r="BC17" s="8">
        <f t="shared" si="19"/>
        <v>46.78</v>
      </c>
      <c r="BD17" s="199">
        <v>32</v>
      </c>
      <c r="BE17" s="199">
        <v>0</v>
      </c>
      <c r="BF17" s="199">
        <v>0</v>
      </c>
      <c r="BG17" s="199">
        <v>0</v>
      </c>
      <c r="BH17" s="199">
        <v>14.78</v>
      </c>
      <c r="BI17" s="199">
        <v>0</v>
      </c>
      <c r="BJ17" s="8">
        <f t="shared" si="20"/>
        <v>46.78</v>
      </c>
      <c r="BL17" s="8">
        <f t="shared" si="21"/>
        <v>35.92</v>
      </c>
      <c r="BM17" s="8">
        <f t="shared" si="22"/>
        <v>35.92</v>
      </c>
      <c r="BN17" s="8">
        <f t="shared" si="23"/>
        <v>46.78</v>
      </c>
      <c r="BO17" s="8">
        <f t="shared" si="24"/>
        <v>46.78</v>
      </c>
      <c r="BP17" s="182">
        <f t="shared" si="25"/>
        <v>-10.86</v>
      </c>
      <c r="BQ17" s="182">
        <f t="shared" si="26"/>
        <v>-10.86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960</v>
      </c>
      <c r="G18" s="16">
        <f>'[3]18'!G20</f>
        <v>0</v>
      </c>
      <c r="H18" s="17">
        <f t="shared" si="27"/>
        <v>1280</v>
      </c>
      <c r="I18" s="15">
        <f>'[3]18'!J20</f>
        <v>320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150</v>
      </c>
      <c r="N18" s="16">
        <f>'[3]18'!O20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11.38</v>
      </c>
      <c r="AC18" s="8">
        <f t="shared" si="9"/>
        <v>0</v>
      </c>
      <c r="AD18" s="8">
        <f t="shared" si="10"/>
        <v>43.38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11.38</v>
      </c>
      <c r="AJ18" s="8">
        <f t="shared" si="16"/>
        <v>0</v>
      </c>
      <c r="AK18" s="8">
        <f t="shared" si="17"/>
        <v>43.38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127.24000000000001</v>
      </c>
      <c r="AQ18" s="8">
        <f t="shared" si="3"/>
        <v>0</v>
      </c>
      <c r="AR18" s="8">
        <f t="shared" si="18"/>
        <v>383.24</v>
      </c>
      <c r="AT18" s="8">
        <v>35.92</v>
      </c>
      <c r="AU18" s="8">
        <v>35.92</v>
      </c>
      <c r="AW18" s="199">
        <v>32</v>
      </c>
      <c r="AX18" s="199">
        <v>0</v>
      </c>
      <c r="AY18" s="199">
        <v>0</v>
      </c>
      <c r="AZ18" s="199">
        <v>0</v>
      </c>
      <c r="BA18" s="199">
        <v>11.38</v>
      </c>
      <c r="BB18" s="199">
        <v>0</v>
      </c>
      <c r="BC18" s="8">
        <f t="shared" si="19"/>
        <v>43.38</v>
      </c>
      <c r="BD18" s="199">
        <v>32</v>
      </c>
      <c r="BE18" s="199">
        <v>0</v>
      </c>
      <c r="BF18" s="199">
        <v>0</v>
      </c>
      <c r="BG18" s="199">
        <v>0</v>
      </c>
      <c r="BH18" s="199">
        <v>11.38</v>
      </c>
      <c r="BI18" s="199">
        <v>0</v>
      </c>
      <c r="BJ18" s="8">
        <f t="shared" si="20"/>
        <v>43.38</v>
      </c>
      <c r="BL18" s="8">
        <f t="shared" si="21"/>
        <v>35.92</v>
      </c>
      <c r="BM18" s="8">
        <f t="shared" si="22"/>
        <v>35.92</v>
      </c>
      <c r="BN18" s="8">
        <f t="shared" si="23"/>
        <v>43.38</v>
      </c>
      <c r="BO18" s="8">
        <f t="shared" si="24"/>
        <v>43.38</v>
      </c>
      <c r="BP18" s="182">
        <f t="shared" si="25"/>
        <v>-7.4600000000000009</v>
      </c>
      <c r="BQ18" s="182">
        <f t="shared" si="26"/>
        <v>-7.4600000000000009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960</v>
      </c>
      <c r="G19" s="16">
        <f>'[3]18'!G21</f>
        <v>0</v>
      </c>
      <c r="H19" s="17">
        <f t="shared" si="27"/>
        <v>1280</v>
      </c>
      <c r="I19" s="15">
        <f>'[3]18'!J21</f>
        <v>320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150</v>
      </c>
      <c r="N19" s="16">
        <f>'[3]18'!O21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3.99</v>
      </c>
      <c r="AC19" s="8">
        <f t="shared" si="9"/>
        <v>0</v>
      </c>
      <c r="AD19" s="8">
        <f t="shared" si="10"/>
        <v>35.99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3.99</v>
      </c>
      <c r="AJ19" s="8">
        <f t="shared" si="16"/>
        <v>0</v>
      </c>
      <c r="AK19" s="8">
        <f t="shared" si="17"/>
        <v>35.99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142.01999999999998</v>
      </c>
      <c r="AQ19" s="8">
        <f t="shared" si="31"/>
        <v>0</v>
      </c>
      <c r="AR19" s="8">
        <f t="shared" si="18"/>
        <v>398.02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3.99</v>
      </c>
      <c r="BB19" s="199">
        <v>0</v>
      </c>
      <c r="BC19" s="8">
        <f t="shared" si="19"/>
        <v>35.99</v>
      </c>
      <c r="BD19" s="199">
        <v>32</v>
      </c>
      <c r="BE19" s="199">
        <v>0</v>
      </c>
      <c r="BF19" s="199">
        <v>0</v>
      </c>
      <c r="BG19" s="199">
        <v>0</v>
      </c>
      <c r="BH19" s="199">
        <v>3.99</v>
      </c>
      <c r="BI19" s="199">
        <v>0</v>
      </c>
      <c r="BJ19" s="8">
        <f t="shared" si="20"/>
        <v>35.99</v>
      </c>
      <c r="BL19" s="8">
        <f t="shared" si="21"/>
        <v>32</v>
      </c>
      <c r="BM19" s="8">
        <f t="shared" si="22"/>
        <v>32</v>
      </c>
      <c r="BN19" s="8">
        <f t="shared" si="23"/>
        <v>35.99</v>
      </c>
      <c r="BO19" s="8">
        <f t="shared" si="24"/>
        <v>35.99</v>
      </c>
      <c r="BP19" s="182">
        <f t="shared" si="25"/>
        <v>-3.990000000000002</v>
      </c>
      <c r="BQ19" s="182">
        <f t="shared" si="26"/>
        <v>-3.990000000000002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960</v>
      </c>
      <c r="G20" s="16">
        <f>'[3]18'!G22</f>
        <v>0</v>
      </c>
      <c r="H20" s="17">
        <f t="shared" si="27"/>
        <v>1280</v>
      </c>
      <c r="I20" s="15">
        <f>'[3]18'!J22</f>
        <v>320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150</v>
      </c>
      <c r="N20" s="16">
        <f>'[3]18'!O22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15</v>
      </c>
      <c r="AC20" s="8">
        <f t="shared" si="9"/>
        <v>0</v>
      </c>
      <c r="AD20" s="8">
        <f t="shared" si="10"/>
        <v>47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15</v>
      </c>
      <c r="AJ20" s="8">
        <f t="shared" si="16"/>
        <v>0</v>
      </c>
      <c r="AK20" s="8">
        <f t="shared" si="17"/>
        <v>47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120</v>
      </c>
      <c r="AQ20" s="8">
        <f t="shared" si="31"/>
        <v>0</v>
      </c>
      <c r="AR20" s="8">
        <f t="shared" si="18"/>
        <v>376</v>
      </c>
      <c r="AT20" s="8">
        <v>35.92</v>
      </c>
      <c r="AU20" s="8">
        <v>35.92</v>
      </c>
      <c r="AW20" s="199">
        <v>32</v>
      </c>
      <c r="AX20" s="199">
        <v>0</v>
      </c>
      <c r="AY20" s="199">
        <v>0</v>
      </c>
      <c r="AZ20" s="199">
        <v>0</v>
      </c>
      <c r="BA20" s="199">
        <v>15</v>
      </c>
      <c r="BB20" s="199">
        <v>0</v>
      </c>
      <c r="BC20" s="8">
        <f t="shared" si="19"/>
        <v>47</v>
      </c>
      <c r="BD20" s="199">
        <v>32</v>
      </c>
      <c r="BE20" s="199">
        <v>0</v>
      </c>
      <c r="BF20" s="199">
        <v>0</v>
      </c>
      <c r="BG20" s="199">
        <v>0</v>
      </c>
      <c r="BH20" s="199">
        <v>15</v>
      </c>
      <c r="BI20" s="199">
        <v>0</v>
      </c>
      <c r="BJ20" s="8">
        <f t="shared" si="20"/>
        <v>47</v>
      </c>
      <c r="BL20" s="8">
        <f t="shared" si="21"/>
        <v>35.92</v>
      </c>
      <c r="BM20" s="8">
        <f t="shared" si="22"/>
        <v>35.92</v>
      </c>
      <c r="BN20" s="8">
        <f t="shared" si="23"/>
        <v>47</v>
      </c>
      <c r="BO20" s="8">
        <f t="shared" si="24"/>
        <v>47</v>
      </c>
      <c r="BP20" s="182">
        <f t="shared" si="25"/>
        <v>-11.079999999999998</v>
      </c>
      <c r="BQ20" s="182">
        <f t="shared" si="26"/>
        <v>-11.079999999999998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960</v>
      </c>
      <c r="G21" s="16">
        <f>'[3]18'!G23</f>
        <v>0</v>
      </c>
      <c r="H21" s="17">
        <f t="shared" si="27"/>
        <v>1280</v>
      </c>
      <c r="I21" s="15">
        <f>'[3]18'!J23</f>
        <v>320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150</v>
      </c>
      <c r="N21" s="16">
        <f>'[3]18'!O23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15</v>
      </c>
      <c r="AC21" s="8">
        <f t="shared" si="9"/>
        <v>0</v>
      </c>
      <c r="AD21" s="8">
        <f t="shared" si="10"/>
        <v>47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15</v>
      </c>
      <c r="AJ21" s="8">
        <f t="shared" si="16"/>
        <v>0</v>
      </c>
      <c r="AK21" s="8">
        <f t="shared" si="17"/>
        <v>47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120</v>
      </c>
      <c r="AQ21" s="8">
        <f t="shared" si="31"/>
        <v>0</v>
      </c>
      <c r="AR21" s="8">
        <f t="shared" si="18"/>
        <v>376</v>
      </c>
      <c r="AT21" s="8">
        <v>35.92</v>
      </c>
      <c r="AU21" s="8">
        <v>35.92</v>
      </c>
      <c r="AW21" s="199">
        <v>32</v>
      </c>
      <c r="AX21" s="199">
        <v>0</v>
      </c>
      <c r="AY21" s="199">
        <v>0</v>
      </c>
      <c r="AZ21" s="199">
        <v>0</v>
      </c>
      <c r="BA21" s="199">
        <v>15</v>
      </c>
      <c r="BB21" s="199">
        <v>0</v>
      </c>
      <c r="BC21" s="8">
        <f t="shared" si="19"/>
        <v>47</v>
      </c>
      <c r="BD21" s="199">
        <v>32</v>
      </c>
      <c r="BE21" s="199">
        <v>0</v>
      </c>
      <c r="BF21" s="199">
        <v>0</v>
      </c>
      <c r="BG21" s="199">
        <v>0</v>
      </c>
      <c r="BH21" s="199">
        <v>15</v>
      </c>
      <c r="BI21" s="199">
        <v>0</v>
      </c>
      <c r="BJ21" s="8">
        <f t="shared" si="20"/>
        <v>47</v>
      </c>
      <c r="BL21" s="8">
        <f t="shared" si="21"/>
        <v>35.92</v>
      </c>
      <c r="BM21" s="8">
        <f t="shared" si="22"/>
        <v>35.92</v>
      </c>
      <c r="BN21" s="8">
        <f t="shared" si="23"/>
        <v>47</v>
      </c>
      <c r="BO21" s="8">
        <f t="shared" si="24"/>
        <v>47</v>
      </c>
      <c r="BP21" s="182">
        <f t="shared" si="25"/>
        <v>-11.079999999999998</v>
      </c>
      <c r="BQ21" s="182">
        <f t="shared" si="26"/>
        <v>-11.079999999999998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960</v>
      </c>
      <c r="G22" s="16">
        <f>'[3]18'!G24</f>
        <v>0</v>
      </c>
      <c r="H22" s="17">
        <f t="shared" si="27"/>
        <v>1280</v>
      </c>
      <c r="I22" s="15">
        <f>'[3]18'!J24</f>
        <v>320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150</v>
      </c>
      <c r="N22" s="16">
        <f>'[3]18'!O24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15</v>
      </c>
      <c r="AC22" s="8">
        <f t="shared" si="9"/>
        <v>0</v>
      </c>
      <c r="AD22" s="8">
        <f t="shared" si="10"/>
        <v>47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15</v>
      </c>
      <c r="AJ22" s="8">
        <f t="shared" si="16"/>
        <v>0</v>
      </c>
      <c r="AK22" s="8">
        <f t="shared" si="17"/>
        <v>47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</v>
      </c>
      <c r="AQ22" s="8">
        <f t="shared" si="31"/>
        <v>0</v>
      </c>
      <c r="AR22" s="8">
        <f t="shared" si="18"/>
        <v>376</v>
      </c>
      <c r="AT22" s="8">
        <v>35.92</v>
      </c>
      <c r="AU22" s="8">
        <v>35.92</v>
      </c>
      <c r="AW22" s="199">
        <v>32</v>
      </c>
      <c r="AX22" s="199">
        <v>0</v>
      </c>
      <c r="AY22" s="199">
        <v>0</v>
      </c>
      <c r="AZ22" s="199">
        <v>0</v>
      </c>
      <c r="BA22" s="199">
        <v>15</v>
      </c>
      <c r="BB22" s="199">
        <v>0</v>
      </c>
      <c r="BC22" s="8">
        <f t="shared" si="19"/>
        <v>47</v>
      </c>
      <c r="BD22" s="199">
        <v>32</v>
      </c>
      <c r="BE22" s="199">
        <v>0</v>
      </c>
      <c r="BF22" s="199">
        <v>0</v>
      </c>
      <c r="BG22" s="199">
        <v>0</v>
      </c>
      <c r="BH22" s="199">
        <v>15</v>
      </c>
      <c r="BI22" s="199">
        <v>0</v>
      </c>
      <c r="BJ22" s="8">
        <f t="shared" si="20"/>
        <v>47</v>
      </c>
      <c r="BL22" s="8">
        <f t="shared" si="21"/>
        <v>35.92</v>
      </c>
      <c r="BM22" s="8">
        <f t="shared" si="22"/>
        <v>35.92</v>
      </c>
      <c r="BN22" s="8">
        <f t="shared" si="23"/>
        <v>47</v>
      </c>
      <c r="BO22" s="8">
        <f t="shared" si="24"/>
        <v>47</v>
      </c>
      <c r="BP22" s="182">
        <f t="shared" si="25"/>
        <v>-11.079999999999998</v>
      </c>
      <c r="BQ22" s="182">
        <f t="shared" si="26"/>
        <v>-11.079999999999998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960</v>
      </c>
      <c r="G23" s="16">
        <f>'[3]18'!G25</f>
        <v>0</v>
      </c>
      <c r="H23" s="17">
        <f t="shared" si="27"/>
        <v>1280</v>
      </c>
      <c r="I23" s="15">
        <f>'[3]18'!J25</f>
        <v>320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150</v>
      </c>
      <c r="N23" s="16">
        <f>'[3]18'!O25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15</v>
      </c>
      <c r="AC23" s="8">
        <f t="shared" si="9"/>
        <v>0</v>
      </c>
      <c r="AD23" s="8">
        <f t="shared" si="10"/>
        <v>47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15</v>
      </c>
      <c r="AJ23" s="8">
        <f t="shared" si="16"/>
        <v>0</v>
      </c>
      <c r="AK23" s="8">
        <f t="shared" si="17"/>
        <v>47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</v>
      </c>
      <c r="AQ23" s="8">
        <f t="shared" si="31"/>
        <v>0</v>
      </c>
      <c r="AR23" s="8">
        <f t="shared" si="18"/>
        <v>376</v>
      </c>
      <c r="AT23" s="8">
        <v>35.92</v>
      </c>
      <c r="AU23" s="8">
        <v>35.92</v>
      </c>
      <c r="AW23" s="199">
        <v>32</v>
      </c>
      <c r="AX23" s="199">
        <v>0</v>
      </c>
      <c r="AY23" s="199">
        <v>0</v>
      </c>
      <c r="AZ23" s="199">
        <v>0</v>
      </c>
      <c r="BA23" s="199">
        <v>15</v>
      </c>
      <c r="BB23" s="199">
        <v>0</v>
      </c>
      <c r="BC23" s="8">
        <f t="shared" si="19"/>
        <v>47</v>
      </c>
      <c r="BD23" s="199">
        <v>32</v>
      </c>
      <c r="BE23" s="199">
        <v>0</v>
      </c>
      <c r="BF23" s="199">
        <v>0</v>
      </c>
      <c r="BG23" s="199">
        <v>0</v>
      </c>
      <c r="BH23" s="199">
        <v>15</v>
      </c>
      <c r="BI23" s="199">
        <v>0</v>
      </c>
      <c r="BJ23" s="8">
        <f t="shared" si="20"/>
        <v>47</v>
      </c>
      <c r="BL23" s="8">
        <f t="shared" si="21"/>
        <v>35.92</v>
      </c>
      <c r="BM23" s="8">
        <f t="shared" si="22"/>
        <v>35.92</v>
      </c>
      <c r="BN23" s="8">
        <f t="shared" si="23"/>
        <v>47</v>
      </c>
      <c r="BO23" s="8">
        <f t="shared" si="24"/>
        <v>47</v>
      </c>
      <c r="BP23" s="182">
        <f t="shared" si="25"/>
        <v>-11.079999999999998</v>
      </c>
      <c r="BQ23" s="182">
        <f t="shared" si="26"/>
        <v>-11.079999999999998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960</v>
      </c>
      <c r="G24" s="16">
        <f>'[3]18'!G26</f>
        <v>0</v>
      </c>
      <c r="H24" s="17">
        <f t="shared" si="27"/>
        <v>1280</v>
      </c>
      <c r="I24" s="15">
        <f>'[3]18'!J26</f>
        <v>320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150</v>
      </c>
      <c r="N24" s="16">
        <f>'[3]18'!O26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15</v>
      </c>
      <c r="AC24" s="8">
        <f t="shared" si="9"/>
        <v>0</v>
      </c>
      <c r="AD24" s="8">
        <f t="shared" si="10"/>
        <v>47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15</v>
      </c>
      <c r="AJ24" s="8">
        <f t="shared" si="16"/>
        <v>0</v>
      </c>
      <c r="AK24" s="8">
        <f t="shared" si="17"/>
        <v>47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</v>
      </c>
      <c r="AQ24" s="8">
        <f t="shared" si="31"/>
        <v>0</v>
      </c>
      <c r="AR24" s="8">
        <f t="shared" si="18"/>
        <v>376</v>
      </c>
      <c r="AT24" s="8">
        <v>35.92</v>
      </c>
      <c r="AU24" s="8">
        <v>35.92</v>
      </c>
      <c r="AW24" s="199">
        <v>32</v>
      </c>
      <c r="AX24" s="199">
        <v>0</v>
      </c>
      <c r="AY24" s="199">
        <v>0</v>
      </c>
      <c r="AZ24" s="199">
        <v>0</v>
      </c>
      <c r="BA24" s="199">
        <v>15</v>
      </c>
      <c r="BB24" s="199">
        <v>0</v>
      </c>
      <c r="BC24" s="8">
        <f t="shared" si="19"/>
        <v>47</v>
      </c>
      <c r="BD24" s="199">
        <v>32</v>
      </c>
      <c r="BE24" s="199">
        <v>0</v>
      </c>
      <c r="BF24" s="199">
        <v>0</v>
      </c>
      <c r="BG24" s="199">
        <v>0</v>
      </c>
      <c r="BH24" s="199">
        <v>15</v>
      </c>
      <c r="BI24" s="199">
        <v>0</v>
      </c>
      <c r="BJ24" s="8">
        <f t="shared" si="20"/>
        <v>47</v>
      </c>
      <c r="BL24" s="8">
        <f t="shared" si="21"/>
        <v>35.92</v>
      </c>
      <c r="BM24" s="8">
        <f t="shared" si="22"/>
        <v>35.92</v>
      </c>
      <c r="BN24" s="8">
        <f t="shared" si="23"/>
        <v>47</v>
      </c>
      <c r="BO24" s="8">
        <f t="shared" si="24"/>
        <v>47</v>
      </c>
      <c r="BP24" s="182">
        <f t="shared" si="25"/>
        <v>-11.079999999999998</v>
      </c>
      <c r="BQ24" s="182">
        <f t="shared" si="26"/>
        <v>-11.079999999999998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960</v>
      </c>
      <c r="G25" s="16">
        <f>'[3]18'!G27</f>
        <v>0</v>
      </c>
      <c r="H25" s="17">
        <f t="shared" si="27"/>
        <v>1280</v>
      </c>
      <c r="I25" s="15">
        <f>'[3]18'!J27</f>
        <v>320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150</v>
      </c>
      <c r="N25" s="16">
        <f>'[3]18'!O27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12.95</v>
      </c>
      <c r="AC25" s="8">
        <f t="shared" si="9"/>
        <v>0</v>
      </c>
      <c r="AD25" s="8">
        <f t="shared" si="10"/>
        <v>44.95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12.95</v>
      </c>
      <c r="AJ25" s="8">
        <f t="shared" si="16"/>
        <v>0</v>
      </c>
      <c r="AK25" s="8">
        <f t="shared" si="17"/>
        <v>44.95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124.10000000000001</v>
      </c>
      <c r="AQ25" s="8">
        <f t="shared" si="31"/>
        <v>0</v>
      </c>
      <c r="AR25" s="8">
        <f t="shared" si="18"/>
        <v>380.1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12.95</v>
      </c>
      <c r="BB25" s="199">
        <v>0</v>
      </c>
      <c r="BC25" s="8">
        <f t="shared" si="19"/>
        <v>44.95</v>
      </c>
      <c r="BD25" s="199">
        <v>32</v>
      </c>
      <c r="BE25" s="199">
        <v>0</v>
      </c>
      <c r="BF25" s="199">
        <v>0</v>
      </c>
      <c r="BG25" s="199">
        <v>0</v>
      </c>
      <c r="BH25" s="199">
        <v>12.95</v>
      </c>
      <c r="BI25" s="199">
        <v>0</v>
      </c>
      <c r="BJ25" s="8">
        <f t="shared" si="20"/>
        <v>44.95</v>
      </c>
      <c r="BL25" s="8">
        <f t="shared" si="21"/>
        <v>32</v>
      </c>
      <c r="BM25" s="8">
        <f t="shared" si="22"/>
        <v>32</v>
      </c>
      <c r="BN25" s="8">
        <f t="shared" si="23"/>
        <v>44.95</v>
      </c>
      <c r="BO25" s="8">
        <f t="shared" si="24"/>
        <v>44.95</v>
      </c>
      <c r="BP25" s="182">
        <f t="shared" si="25"/>
        <v>-12.950000000000003</v>
      </c>
      <c r="BQ25" s="182">
        <f t="shared" si="26"/>
        <v>-12.950000000000003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960</v>
      </c>
      <c r="G26" s="16">
        <f>'[3]18'!G28</f>
        <v>0</v>
      </c>
      <c r="H26" s="17">
        <f t="shared" si="27"/>
        <v>1280</v>
      </c>
      <c r="I26" s="15">
        <f>'[3]18'!J28</f>
        <v>320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150</v>
      </c>
      <c r="N26" s="16">
        <f>'[3]18'!O28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15</v>
      </c>
      <c r="AC26" s="8">
        <f t="shared" si="9"/>
        <v>0</v>
      </c>
      <c r="AD26" s="8">
        <f t="shared" si="10"/>
        <v>47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15</v>
      </c>
      <c r="AJ26" s="8">
        <f t="shared" si="16"/>
        <v>0</v>
      </c>
      <c r="AK26" s="8">
        <f t="shared" si="17"/>
        <v>47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</v>
      </c>
      <c r="AQ26" s="8">
        <f t="shared" si="31"/>
        <v>0</v>
      </c>
      <c r="AR26" s="8">
        <f t="shared" si="18"/>
        <v>376</v>
      </c>
      <c r="AT26" s="8">
        <v>35.92</v>
      </c>
      <c r="AU26" s="8">
        <v>35.92</v>
      </c>
      <c r="AW26" s="199">
        <v>32</v>
      </c>
      <c r="AX26" s="199">
        <v>0</v>
      </c>
      <c r="AY26" s="199">
        <v>0</v>
      </c>
      <c r="AZ26" s="199">
        <v>0</v>
      </c>
      <c r="BA26" s="199">
        <v>15</v>
      </c>
      <c r="BB26" s="199">
        <v>0</v>
      </c>
      <c r="BC26" s="8">
        <f t="shared" si="19"/>
        <v>47</v>
      </c>
      <c r="BD26" s="199">
        <v>32</v>
      </c>
      <c r="BE26" s="199">
        <v>0</v>
      </c>
      <c r="BF26" s="199">
        <v>0</v>
      </c>
      <c r="BG26" s="199">
        <v>0</v>
      </c>
      <c r="BH26" s="199">
        <v>15</v>
      </c>
      <c r="BI26" s="199">
        <v>0</v>
      </c>
      <c r="BJ26" s="8">
        <f t="shared" si="20"/>
        <v>47</v>
      </c>
      <c r="BL26" s="8">
        <f t="shared" si="21"/>
        <v>35.92</v>
      </c>
      <c r="BM26" s="8">
        <f t="shared" si="22"/>
        <v>35.92</v>
      </c>
      <c r="BN26" s="8">
        <f t="shared" si="23"/>
        <v>47</v>
      </c>
      <c r="BO26" s="8">
        <f t="shared" si="24"/>
        <v>47</v>
      </c>
      <c r="BP26" s="182">
        <f t="shared" si="25"/>
        <v>-11.079999999999998</v>
      </c>
      <c r="BQ26" s="182">
        <f t="shared" si="26"/>
        <v>-11.079999999999998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960</v>
      </c>
      <c r="G27" s="16">
        <f>'[3]18'!G29</f>
        <v>0</v>
      </c>
      <c r="H27" s="17">
        <f t="shared" si="27"/>
        <v>1280</v>
      </c>
      <c r="I27" s="15">
        <f>'[3]18'!J29</f>
        <v>320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150</v>
      </c>
      <c r="N27" s="16">
        <f>'[3]18'!O29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15</v>
      </c>
      <c r="AC27" s="8">
        <f t="shared" si="9"/>
        <v>0</v>
      </c>
      <c r="AD27" s="8">
        <f t="shared" si="10"/>
        <v>47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15</v>
      </c>
      <c r="AJ27" s="8">
        <f t="shared" si="16"/>
        <v>0</v>
      </c>
      <c r="AK27" s="8">
        <f t="shared" si="17"/>
        <v>47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</v>
      </c>
      <c r="AQ27" s="8">
        <f t="shared" si="31"/>
        <v>0</v>
      </c>
      <c r="AR27" s="8">
        <f t="shared" si="18"/>
        <v>376</v>
      </c>
      <c r="AT27" s="8">
        <v>35.92</v>
      </c>
      <c r="AU27" s="8">
        <v>35.92</v>
      </c>
      <c r="AW27" s="199">
        <v>32</v>
      </c>
      <c r="AX27" s="199">
        <v>0</v>
      </c>
      <c r="AY27" s="199">
        <v>0</v>
      </c>
      <c r="AZ27" s="199">
        <v>0</v>
      </c>
      <c r="BA27" s="199">
        <v>15</v>
      </c>
      <c r="BB27" s="199">
        <v>0</v>
      </c>
      <c r="BC27" s="8">
        <f t="shared" si="19"/>
        <v>47</v>
      </c>
      <c r="BD27" s="199">
        <v>32</v>
      </c>
      <c r="BE27" s="199">
        <v>0</v>
      </c>
      <c r="BF27" s="199">
        <v>0</v>
      </c>
      <c r="BG27" s="199">
        <v>0</v>
      </c>
      <c r="BH27" s="199">
        <v>15</v>
      </c>
      <c r="BI27" s="199">
        <v>0</v>
      </c>
      <c r="BJ27" s="8">
        <f t="shared" si="20"/>
        <v>47</v>
      </c>
      <c r="BL27" s="8">
        <f t="shared" si="21"/>
        <v>35.92</v>
      </c>
      <c r="BM27" s="8">
        <f t="shared" si="22"/>
        <v>35.92</v>
      </c>
      <c r="BN27" s="8">
        <f t="shared" si="23"/>
        <v>47</v>
      </c>
      <c r="BO27" s="8">
        <f t="shared" si="24"/>
        <v>47</v>
      </c>
      <c r="BP27" s="182">
        <f t="shared" si="25"/>
        <v>-11.079999999999998</v>
      </c>
      <c r="BQ27" s="182">
        <f t="shared" si="26"/>
        <v>-11.079999999999998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960</v>
      </c>
      <c r="G28" s="16">
        <f>'[3]18'!G30</f>
        <v>0</v>
      </c>
      <c r="H28" s="17">
        <f t="shared" si="27"/>
        <v>1280</v>
      </c>
      <c r="I28" s="15">
        <f>'[3]18'!J30</f>
        <v>320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150</v>
      </c>
      <c r="N28" s="16">
        <f>'[3]18'!O30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15</v>
      </c>
      <c r="AC28" s="8">
        <f t="shared" si="9"/>
        <v>0</v>
      </c>
      <c r="AD28" s="8">
        <f t="shared" si="10"/>
        <v>47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15</v>
      </c>
      <c r="AJ28" s="8">
        <f t="shared" si="16"/>
        <v>0</v>
      </c>
      <c r="AK28" s="8">
        <f t="shared" si="17"/>
        <v>47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</v>
      </c>
      <c r="AQ28" s="8">
        <f t="shared" si="31"/>
        <v>0</v>
      </c>
      <c r="AR28" s="8">
        <f t="shared" si="18"/>
        <v>376</v>
      </c>
      <c r="AT28" s="8">
        <v>35.92</v>
      </c>
      <c r="AU28" s="8">
        <v>35.92</v>
      </c>
      <c r="AW28" s="199">
        <v>32</v>
      </c>
      <c r="AX28" s="199">
        <v>0</v>
      </c>
      <c r="AY28" s="199">
        <v>0</v>
      </c>
      <c r="AZ28" s="199">
        <v>0</v>
      </c>
      <c r="BA28" s="199">
        <v>15</v>
      </c>
      <c r="BB28" s="199">
        <v>0</v>
      </c>
      <c r="BC28" s="8">
        <f t="shared" si="19"/>
        <v>47</v>
      </c>
      <c r="BD28" s="199">
        <v>32</v>
      </c>
      <c r="BE28" s="199">
        <v>0</v>
      </c>
      <c r="BF28" s="199">
        <v>0</v>
      </c>
      <c r="BG28" s="199">
        <v>0</v>
      </c>
      <c r="BH28" s="199">
        <v>15</v>
      </c>
      <c r="BI28" s="199">
        <v>0</v>
      </c>
      <c r="BJ28" s="8">
        <f t="shared" si="20"/>
        <v>47</v>
      </c>
      <c r="BL28" s="8">
        <f t="shared" si="21"/>
        <v>35.92</v>
      </c>
      <c r="BM28" s="8">
        <f t="shared" si="22"/>
        <v>35.92</v>
      </c>
      <c r="BN28" s="8">
        <f t="shared" si="23"/>
        <v>47</v>
      </c>
      <c r="BO28" s="8">
        <f t="shared" si="24"/>
        <v>47</v>
      </c>
      <c r="BP28" s="182">
        <f t="shared" si="25"/>
        <v>-11.079999999999998</v>
      </c>
      <c r="BQ28" s="182">
        <f t="shared" si="26"/>
        <v>-11.079999999999998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960</v>
      </c>
      <c r="G29" s="16">
        <f>'[3]18'!G31</f>
        <v>0</v>
      </c>
      <c r="H29" s="17">
        <f t="shared" si="27"/>
        <v>1280</v>
      </c>
      <c r="I29" s="15">
        <f>'[3]18'!J31</f>
        <v>320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150</v>
      </c>
      <c r="N29" s="16">
        <f>'[3]18'!O31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15</v>
      </c>
      <c r="AC29" s="8">
        <f t="shared" si="9"/>
        <v>0</v>
      </c>
      <c r="AD29" s="8">
        <f t="shared" si="10"/>
        <v>47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15</v>
      </c>
      <c r="AJ29" s="8">
        <f t="shared" si="16"/>
        <v>0</v>
      </c>
      <c r="AK29" s="8">
        <f t="shared" si="17"/>
        <v>47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</v>
      </c>
      <c r="AQ29" s="8">
        <f t="shared" si="31"/>
        <v>0</v>
      </c>
      <c r="AR29" s="8">
        <f t="shared" si="18"/>
        <v>376</v>
      </c>
      <c r="AT29" s="8">
        <v>35.92</v>
      </c>
      <c r="AU29" s="8">
        <v>35.92</v>
      </c>
      <c r="AW29" s="199">
        <v>32</v>
      </c>
      <c r="AX29" s="199">
        <v>0</v>
      </c>
      <c r="AY29" s="199">
        <v>0</v>
      </c>
      <c r="AZ29" s="199">
        <v>0</v>
      </c>
      <c r="BA29" s="199">
        <v>15</v>
      </c>
      <c r="BB29" s="199">
        <v>0</v>
      </c>
      <c r="BC29" s="8">
        <f t="shared" si="19"/>
        <v>47</v>
      </c>
      <c r="BD29" s="199">
        <v>32</v>
      </c>
      <c r="BE29" s="199">
        <v>0</v>
      </c>
      <c r="BF29" s="199">
        <v>0</v>
      </c>
      <c r="BG29" s="199">
        <v>0</v>
      </c>
      <c r="BH29" s="199">
        <v>15</v>
      </c>
      <c r="BI29" s="199">
        <v>0</v>
      </c>
      <c r="BJ29" s="8">
        <f t="shared" si="20"/>
        <v>47</v>
      </c>
      <c r="BL29" s="8">
        <f t="shared" si="21"/>
        <v>35.92</v>
      </c>
      <c r="BM29" s="8">
        <f t="shared" si="22"/>
        <v>35.92</v>
      </c>
      <c r="BN29" s="8">
        <f t="shared" si="23"/>
        <v>47</v>
      </c>
      <c r="BO29" s="8">
        <f t="shared" si="24"/>
        <v>47</v>
      </c>
      <c r="BP29" s="182">
        <f t="shared" si="25"/>
        <v>-11.079999999999998</v>
      </c>
      <c r="BQ29" s="182">
        <f t="shared" si="26"/>
        <v>-11.079999999999998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960</v>
      </c>
      <c r="G30" s="16">
        <f>'[3]18'!G32</f>
        <v>0</v>
      </c>
      <c r="H30" s="17">
        <f t="shared" si="27"/>
        <v>1280</v>
      </c>
      <c r="I30" s="15">
        <f>'[3]18'!J32</f>
        <v>320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150</v>
      </c>
      <c r="N30" s="16">
        <f>'[3]18'!O32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15</v>
      </c>
      <c r="AC30" s="8">
        <f t="shared" si="9"/>
        <v>0</v>
      </c>
      <c r="AD30" s="8">
        <f t="shared" si="10"/>
        <v>47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15</v>
      </c>
      <c r="AJ30" s="8">
        <f t="shared" si="16"/>
        <v>0</v>
      </c>
      <c r="AK30" s="8">
        <f t="shared" si="17"/>
        <v>47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</v>
      </c>
      <c r="AQ30" s="8">
        <f t="shared" si="31"/>
        <v>0</v>
      </c>
      <c r="AR30" s="8">
        <f t="shared" si="18"/>
        <v>376</v>
      </c>
      <c r="AT30" s="8">
        <v>35.92</v>
      </c>
      <c r="AU30" s="8">
        <v>35.92</v>
      </c>
      <c r="AW30" s="199">
        <v>32</v>
      </c>
      <c r="AX30" s="199">
        <v>0</v>
      </c>
      <c r="AY30" s="199">
        <v>0</v>
      </c>
      <c r="AZ30" s="199">
        <v>0</v>
      </c>
      <c r="BA30" s="199">
        <v>15</v>
      </c>
      <c r="BB30" s="199">
        <v>0</v>
      </c>
      <c r="BC30" s="8">
        <f t="shared" si="19"/>
        <v>47</v>
      </c>
      <c r="BD30" s="199">
        <v>32</v>
      </c>
      <c r="BE30" s="199">
        <v>0</v>
      </c>
      <c r="BF30" s="199">
        <v>0</v>
      </c>
      <c r="BG30" s="199">
        <v>0</v>
      </c>
      <c r="BH30" s="199">
        <v>15</v>
      </c>
      <c r="BI30" s="199">
        <v>0</v>
      </c>
      <c r="BJ30" s="8">
        <f t="shared" si="20"/>
        <v>47</v>
      </c>
      <c r="BL30" s="8">
        <f t="shared" si="21"/>
        <v>35.92</v>
      </c>
      <c r="BM30" s="8">
        <f t="shared" si="22"/>
        <v>35.92</v>
      </c>
      <c r="BN30" s="8">
        <f t="shared" si="23"/>
        <v>47</v>
      </c>
      <c r="BO30" s="8">
        <f t="shared" si="24"/>
        <v>47</v>
      </c>
      <c r="BP30" s="182">
        <f t="shared" si="25"/>
        <v>-11.079999999999998</v>
      </c>
      <c r="BQ30" s="182">
        <f t="shared" si="26"/>
        <v>-11.079999999999998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960</v>
      </c>
      <c r="G31" s="16">
        <f>'[3]18'!G33</f>
        <v>0</v>
      </c>
      <c r="H31" s="17">
        <f t="shared" si="27"/>
        <v>1280</v>
      </c>
      <c r="I31" s="15">
        <f>'[3]18'!J33</f>
        <v>320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150</v>
      </c>
      <c r="N31" s="16">
        <f>'[3]18'!O33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12.04</v>
      </c>
      <c r="AC31" s="8">
        <f t="shared" si="9"/>
        <v>0</v>
      </c>
      <c r="AD31" s="8">
        <f t="shared" si="10"/>
        <v>44.04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12.04</v>
      </c>
      <c r="AJ31" s="8">
        <f t="shared" si="16"/>
        <v>0</v>
      </c>
      <c r="AK31" s="8">
        <f t="shared" si="17"/>
        <v>44.04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125.92000000000002</v>
      </c>
      <c r="AQ31" s="8">
        <f t="shared" si="31"/>
        <v>0</v>
      </c>
      <c r="AR31" s="8">
        <f t="shared" si="18"/>
        <v>381.92</v>
      </c>
      <c r="AT31" s="8">
        <v>32</v>
      </c>
      <c r="AU31" s="8">
        <v>32</v>
      </c>
      <c r="AW31" s="199">
        <v>32</v>
      </c>
      <c r="AX31" s="199">
        <v>0</v>
      </c>
      <c r="AY31" s="199">
        <v>0</v>
      </c>
      <c r="AZ31" s="199">
        <v>0</v>
      </c>
      <c r="BA31" s="199">
        <v>12.04</v>
      </c>
      <c r="BB31" s="199">
        <v>0</v>
      </c>
      <c r="BC31" s="8">
        <f t="shared" si="19"/>
        <v>44.04</v>
      </c>
      <c r="BD31" s="199">
        <v>32</v>
      </c>
      <c r="BE31" s="199">
        <v>0</v>
      </c>
      <c r="BF31" s="199">
        <v>0</v>
      </c>
      <c r="BG31" s="199">
        <v>0</v>
      </c>
      <c r="BH31" s="199">
        <v>12.04</v>
      </c>
      <c r="BI31" s="199">
        <v>0</v>
      </c>
      <c r="BJ31" s="8">
        <f t="shared" si="20"/>
        <v>44.04</v>
      </c>
      <c r="BL31" s="8">
        <f t="shared" si="21"/>
        <v>32</v>
      </c>
      <c r="BM31" s="8">
        <f t="shared" si="22"/>
        <v>32</v>
      </c>
      <c r="BN31" s="8">
        <f t="shared" si="23"/>
        <v>44.04</v>
      </c>
      <c r="BO31" s="8">
        <f t="shared" si="24"/>
        <v>44.04</v>
      </c>
      <c r="BP31" s="182">
        <f t="shared" si="25"/>
        <v>-12.04</v>
      </c>
      <c r="BQ31" s="182">
        <f t="shared" si="26"/>
        <v>-12.04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960</v>
      </c>
      <c r="G32" s="16">
        <f>'[3]18'!G34</f>
        <v>0</v>
      </c>
      <c r="H32" s="17">
        <f t="shared" si="27"/>
        <v>1280</v>
      </c>
      <c r="I32" s="15">
        <f>'[3]18'!J34</f>
        <v>320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150</v>
      </c>
      <c r="N32" s="16">
        <f>'[3]18'!O34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15</v>
      </c>
      <c r="AC32" s="8">
        <f t="shared" si="9"/>
        <v>0</v>
      </c>
      <c r="AD32" s="8">
        <f t="shared" si="10"/>
        <v>47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15</v>
      </c>
      <c r="AJ32" s="8">
        <f t="shared" si="16"/>
        <v>0</v>
      </c>
      <c r="AK32" s="8">
        <f t="shared" si="17"/>
        <v>47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</v>
      </c>
      <c r="AQ32" s="8">
        <f t="shared" si="31"/>
        <v>0</v>
      </c>
      <c r="AR32" s="8">
        <f t="shared" si="18"/>
        <v>376</v>
      </c>
      <c r="AT32" s="8">
        <v>35.92</v>
      </c>
      <c r="AU32" s="8">
        <v>35.92</v>
      </c>
      <c r="AW32" s="199">
        <v>32</v>
      </c>
      <c r="AX32" s="199">
        <v>0</v>
      </c>
      <c r="AY32" s="199">
        <v>0</v>
      </c>
      <c r="AZ32" s="199">
        <v>0</v>
      </c>
      <c r="BA32" s="199">
        <v>15</v>
      </c>
      <c r="BB32" s="199">
        <v>0</v>
      </c>
      <c r="BC32" s="8">
        <f t="shared" si="19"/>
        <v>47</v>
      </c>
      <c r="BD32" s="199">
        <v>32</v>
      </c>
      <c r="BE32" s="199">
        <v>0</v>
      </c>
      <c r="BF32" s="199">
        <v>0</v>
      </c>
      <c r="BG32" s="199">
        <v>0</v>
      </c>
      <c r="BH32" s="199">
        <v>15</v>
      </c>
      <c r="BI32" s="199">
        <v>0</v>
      </c>
      <c r="BJ32" s="8">
        <f t="shared" si="20"/>
        <v>47</v>
      </c>
      <c r="BL32" s="8">
        <f t="shared" si="21"/>
        <v>35.92</v>
      </c>
      <c r="BM32" s="8">
        <f t="shared" si="22"/>
        <v>35.92</v>
      </c>
      <c r="BN32" s="8">
        <f t="shared" si="23"/>
        <v>47</v>
      </c>
      <c r="BO32" s="8">
        <f t="shared" si="24"/>
        <v>47</v>
      </c>
      <c r="BP32" s="182">
        <f t="shared" si="25"/>
        <v>-11.079999999999998</v>
      </c>
      <c r="BQ32" s="182">
        <f t="shared" si="26"/>
        <v>-11.079999999999998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960</v>
      </c>
      <c r="G33" s="16">
        <f>'[3]18'!G35</f>
        <v>0</v>
      </c>
      <c r="H33" s="17">
        <f t="shared" si="27"/>
        <v>1280</v>
      </c>
      <c r="I33" s="15">
        <f>'[3]18'!J35</f>
        <v>320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150</v>
      </c>
      <c r="N33" s="16">
        <f>'[3]18'!O35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15</v>
      </c>
      <c r="AC33" s="8">
        <f t="shared" si="9"/>
        <v>0</v>
      </c>
      <c r="AD33" s="8">
        <f t="shared" si="10"/>
        <v>47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15</v>
      </c>
      <c r="AJ33" s="8">
        <f t="shared" si="16"/>
        <v>0</v>
      </c>
      <c r="AK33" s="8">
        <f t="shared" si="17"/>
        <v>47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</v>
      </c>
      <c r="AQ33" s="8">
        <f t="shared" si="31"/>
        <v>0</v>
      </c>
      <c r="AR33" s="8">
        <f t="shared" si="18"/>
        <v>376</v>
      </c>
      <c r="AT33" s="8">
        <v>35.92</v>
      </c>
      <c r="AU33" s="8">
        <v>35.92</v>
      </c>
      <c r="AW33" s="199">
        <v>32</v>
      </c>
      <c r="AX33" s="199">
        <v>0</v>
      </c>
      <c r="AY33" s="199">
        <v>0</v>
      </c>
      <c r="AZ33" s="199">
        <v>0</v>
      </c>
      <c r="BA33" s="199">
        <v>15</v>
      </c>
      <c r="BB33" s="199">
        <v>0</v>
      </c>
      <c r="BC33" s="8">
        <f t="shared" si="19"/>
        <v>47</v>
      </c>
      <c r="BD33" s="199">
        <v>32</v>
      </c>
      <c r="BE33" s="199">
        <v>0</v>
      </c>
      <c r="BF33" s="199">
        <v>0</v>
      </c>
      <c r="BG33" s="199">
        <v>0</v>
      </c>
      <c r="BH33" s="199">
        <v>15</v>
      </c>
      <c r="BI33" s="199">
        <v>0</v>
      </c>
      <c r="BJ33" s="8">
        <f t="shared" si="20"/>
        <v>47</v>
      </c>
      <c r="BL33" s="8">
        <f t="shared" si="21"/>
        <v>35.92</v>
      </c>
      <c r="BM33" s="8">
        <f t="shared" si="22"/>
        <v>35.92</v>
      </c>
      <c r="BN33" s="8">
        <f t="shared" si="23"/>
        <v>47</v>
      </c>
      <c r="BO33" s="8">
        <f t="shared" si="24"/>
        <v>47</v>
      </c>
      <c r="BP33" s="182">
        <f t="shared" si="25"/>
        <v>-11.079999999999998</v>
      </c>
      <c r="BQ33" s="182">
        <f t="shared" si="26"/>
        <v>-11.079999999999998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960</v>
      </c>
      <c r="G34" s="16">
        <f>'[3]18'!G36</f>
        <v>0</v>
      </c>
      <c r="H34" s="17">
        <f t="shared" si="27"/>
        <v>1280</v>
      </c>
      <c r="I34" s="15">
        <f>'[3]18'!J36</f>
        <v>320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150</v>
      </c>
      <c r="N34" s="16">
        <f>'[3]18'!O36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15</v>
      </c>
      <c r="AC34" s="8">
        <f t="shared" si="9"/>
        <v>0</v>
      </c>
      <c r="AD34" s="8">
        <f t="shared" si="10"/>
        <v>47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15</v>
      </c>
      <c r="AJ34" s="8">
        <f t="shared" si="16"/>
        <v>0</v>
      </c>
      <c r="AK34" s="8">
        <f t="shared" si="17"/>
        <v>47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</v>
      </c>
      <c r="AQ34" s="8">
        <f t="shared" si="31"/>
        <v>0</v>
      </c>
      <c r="AR34" s="8">
        <f t="shared" si="18"/>
        <v>376</v>
      </c>
      <c r="AT34" s="8">
        <v>35.92</v>
      </c>
      <c r="AU34" s="8">
        <v>35.92</v>
      </c>
      <c r="AW34" s="199">
        <v>32</v>
      </c>
      <c r="AX34" s="199">
        <v>0</v>
      </c>
      <c r="AY34" s="199">
        <v>0</v>
      </c>
      <c r="AZ34" s="199">
        <v>0</v>
      </c>
      <c r="BA34" s="199">
        <v>15</v>
      </c>
      <c r="BB34" s="199">
        <v>0</v>
      </c>
      <c r="BC34" s="8">
        <f t="shared" si="19"/>
        <v>47</v>
      </c>
      <c r="BD34" s="199">
        <v>32</v>
      </c>
      <c r="BE34" s="199">
        <v>0</v>
      </c>
      <c r="BF34" s="199">
        <v>0</v>
      </c>
      <c r="BG34" s="199">
        <v>0</v>
      </c>
      <c r="BH34" s="199">
        <v>15</v>
      </c>
      <c r="BI34" s="199">
        <v>0</v>
      </c>
      <c r="BJ34" s="8">
        <f t="shared" si="20"/>
        <v>47</v>
      </c>
      <c r="BL34" s="8">
        <f t="shared" si="21"/>
        <v>35.92</v>
      </c>
      <c r="BM34" s="8">
        <f t="shared" si="22"/>
        <v>35.92</v>
      </c>
      <c r="BN34" s="8">
        <f t="shared" si="23"/>
        <v>47</v>
      </c>
      <c r="BO34" s="8">
        <f t="shared" si="24"/>
        <v>47</v>
      </c>
      <c r="BP34" s="182">
        <f t="shared" si="25"/>
        <v>-11.079999999999998</v>
      </c>
      <c r="BQ34" s="182">
        <f t="shared" si="26"/>
        <v>-11.079999999999998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960</v>
      </c>
      <c r="G35" s="16">
        <f>'[3]18'!G37</f>
        <v>0</v>
      </c>
      <c r="H35" s="17">
        <f t="shared" si="27"/>
        <v>1280</v>
      </c>
      <c r="I35" s="15">
        <f>'[3]18'!J37</f>
        <v>320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150</v>
      </c>
      <c r="N35" s="16">
        <f>'[3]18'!O37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8.8800000000000008</v>
      </c>
      <c r="AC35" s="8">
        <f t="shared" si="9"/>
        <v>0</v>
      </c>
      <c r="AD35" s="8">
        <f t="shared" si="10"/>
        <v>40.880000000000003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8.8800000000000008</v>
      </c>
      <c r="AJ35" s="8">
        <f t="shared" si="16"/>
        <v>0</v>
      </c>
      <c r="AK35" s="8">
        <f t="shared" si="17"/>
        <v>40.880000000000003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132.24</v>
      </c>
      <c r="AQ35" s="8">
        <f t="shared" si="31"/>
        <v>0</v>
      </c>
      <c r="AR35" s="8">
        <f t="shared" si="18"/>
        <v>388.24</v>
      </c>
      <c r="AT35" s="8">
        <v>47</v>
      </c>
      <c r="AU35" s="8">
        <v>47</v>
      </c>
      <c r="AW35" s="199">
        <v>32</v>
      </c>
      <c r="AX35" s="199">
        <v>0</v>
      </c>
      <c r="AY35" s="199">
        <v>0</v>
      </c>
      <c r="AZ35" s="199">
        <v>0</v>
      </c>
      <c r="BA35" s="199">
        <v>8.8800000000000008</v>
      </c>
      <c r="BB35" s="199">
        <v>0</v>
      </c>
      <c r="BC35" s="8">
        <f t="shared" si="19"/>
        <v>40.880000000000003</v>
      </c>
      <c r="BD35" s="199">
        <v>32</v>
      </c>
      <c r="BE35" s="199">
        <v>0</v>
      </c>
      <c r="BF35" s="199">
        <v>0</v>
      </c>
      <c r="BG35" s="199">
        <v>0</v>
      </c>
      <c r="BH35" s="199">
        <v>8.8800000000000008</v>
      </c>
      <c r="BI35" s="199">
        <v>0</v>
      </c>
      <c r="BJ35" s="8">
        <f t="shared" si="20"/>
        <v>40.880000000000003</v>
      </c>
      <c r="BL35" s="8">
        <f t="shared" si="21"/>
        <v>47</v>
      </c>
      <c r="BM35" s="8">
        <f t="shared" si="22"/>
        <v>47</v>
      </c>
      <c r="BN35" s="8">
        <f t="shared" si="23"/>
        <v>40.880000000000003</v>
      </c>
      <c r="BO35" s="8">
        <f t="shared" si="24"/>
        <v>40.880000000000003</v>
      </c>
      <c r="BP35" s="182">
        <f t="shared" si="25"/>
        <v>6.1199999999999974</v>
      </c>
      <c r="BQ35" s="182">
        <f t="shared" si="26"/>
        <v>6.1199999999999974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960</v>
      </c>
      <c r="G36" s="16">
        <f>'[3]18'!G38</f>
        <v>0</v>
      </c>
      <c r="H36" s="17">
        <f t="shared" si="27"/>
        <v>1280</v>
      </c>
      <c r="I36" s="15">
        <f>'[3]18'!J38</f>
        <v>320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150</v>
      </c>
      <c r="N36" s="16">
        <f>'[3]18'!O38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8.8800000000000008</v>
      </c>
      <c r="AC36" s="8">
        <f t="shared" si="9"/>
        <v>0</v>
      </c>
      <c r="AD36" s="8">
        <f t="shared" si="10"/>
        <v>40.880000000000003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8.8800000000000008</v>
      </c>
      <c r="AJ36" s="8">
        <f t="shared" si="16"/>
        <v>0</v>
      </c>
      <c r="AK36" s="8">
        <f t="shared" si="17"/>
        <v>40.880000000000003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132.24</v>
      </c>
      <c r="AQ36" s="8">
        <f t="shared" si="31"/>
        <v>0</v>
      </c>
      <c r="AR36" s="8">
        <f t="shared" si="18"/>
        <v>388.24</v>
      </c>
      <c r="AT36" s="8">
        <v>47</v>
      </c>
      <c r="AU36" s="8">
        <v>47</v>
      </c>
      <c r="AW36" s="199">
        <v>32</v>
      </c>
      <c r="AX36" s="199">
        <v>0</v>
      </c>
      <c r="AY36" s="199">
        <v>0</v>
      </c>
      <c r="AZ36" s="199">
        <v>0</v>
      </c>
      <c r="BA36" s="199">
        <v>8.8800000000000008</v>
      </c>
      <c r="BB36" s="199">
        <v>0</v>
      </c>
      <c r="BC36" s="8">
        <f t="shared" si="19"/>
        <v>40.880000000000003</v>
      </c>
      <c r="BD36" s="199">
        <v>32</v>
      </c>
      <c r="BE36" s="199">
        <v>0</v>
      </c>
      <c r="BF36" s="199">
        <v>0</v>
      </c>
      <c r="BG36" s="199">
        <v>0</v>
      </c>
      <c r="BH36" s="199">
        <v>8.8800000000000008</v>
      </c>
      <c r="BI36" s="199">
        <v>0</v>
      </c>
      <c r="BJ36" s="8">
        <f t="shared" si="20"/>
        <v>40.880000000000003</v>
      </c>
      <c r="BL36" s="8">
        <f t="shared" si="21"/>
        <v>47</v>
      </c>
      <c r="BM36" s="8">
        <f t="shared" si="22"/>
        <v>47</v>
      </c>
      <c r="BN36" s="8">
        <f t="shared" si="23"/>
        <v>40.880000000000003</v>
      </c>
      <c r="BO36" s="8">
        <f t="shared" si="24"/>
        <v>40.880000000000003</v>
      </c>
      <c r="BP36" s="182">
        <f t="shared" si="25"/>
        <v>6.1199999999999974</v>
      </c>
      <c r="BQ36" s="182">
        <f t="shared" si="26"/>
        <v>6.1199999999999974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960</v>
      </c>
      <c r="G37" s="16">
        <f>'[3]18'!G39</f>
        <v>0</v>
      </c>
      <c r="H37" s="17">
        <f t="shared" si="27"/>
        <v>1280</v>
      </c>
      <c r="I37" s="15">
        <f>'[3]18'!J39</f>
        <v>320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150</v>
      </c>
      <c r="N37" s="16">
        <f>'[3]18'!O39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3.05</v>
      </c>
      <c r="AC37" s="8">
        <f t="shared" si="9"/>
        <v>0</v>
      </c>
      <c r="AD37" s="8">
        <f t="shared" si="10"/>
        <v>35.049999999999997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3.05</v>
      </c>
      <c r="AJ37" s="8">
        <f t="shared" si="16"/>
        <v>0</v>
      </c>
      <c r="AK37" s="8">
        <f t="shared" si="17"/>
        <v>35.049999999999997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143.89999999999998</v>
      </c>
      <c r="AQ37" s="8">
        <f t="shared" si="31"/>
        <v>0</v>
      </c>
      <c r="AR37" s="8">
        <f t="shared" si="18"/>
        <v>399.9</v>
      </c>
      <c r="AT37" s="8">
        <v>42.05</v>
      </c>
      <c r="AU37" s="8">
        <v>42.05</v>
      </c>
      <c r="AW37" s="199">
        <v>32</v>
      </c>
      <c r="AX37" s="199">
        <v>0</v>
      </c>
      <c r="AY37" s="199">
        <v>0</v>
      </c>
      <c r="AZ37" s="199">
        <v>0</v>
      </c>
      <c r="BA37" s="199">
        <v>3.05</v>
      </c>
      <c r="BB37" s="199">
        <v>0</v>
      </c>
      <c r="BC37" s="8">
        <f t="shared" si="19"/>
        <v>35.049999999999997</v>
      </c>
      <c r="BD37" s="199">
        <v>32</v>
      </c>
      <c r="BE37" s="199">
        <v>0</v>
      </c>
      <c r="BF37" s="199">
        <v>0</v>
      </c>
      <c r="BG37" s="199">
        <v>0</v>
      </c>
      <c r="BH37" s="199">
        <v>3.05</v>
      </c>
      <c r="BI37" s="199">
        <v>0</v>
      </c>
      <c r="BJ37" s="8">
        <f t="shared" si="20"/>
        <v>35.049999999999997</v>
      </c>
      <c r="BL37" s="8">
        <f t="shared" si="21"/>
        <v>42.05</v>
      </c>
      <c r="BM37" s="8">
        <f t="shared" si="22"/>
        <v>42.05</v>
      </c>
      <c r="BN37" s="8">
        <f t="shared" si="23"/>
        <v>35.049999999999997</v>
      </c>
      <c r="BO37" s="8">
        <f t="shared" si="24"/>
        <v>35.049999999999997</v>
      </c>
      <c r="BP37" s="182">
        <f t="shared" si="25"/>
        <v>7</v>
      </c>
      <c r="BQ37" s="182">
        <f t="shared" si="26"/>
        <v>7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960</v>
      </c>
      <c r="G38" s="16">
        <f>'[3]18'!G40</f>
        <v>0</v>
      </c>
      <c r="H38" s="17">
        <f t="shared" si="27"/>
        <v>1280</v>
      </c>
      <c r="I38" s="15">
        <f>'[3]18'!J40</f>
        <v>320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150</v>
      </c>
      <c r="N38" s="16">
        <f>'[3]18'!O40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8.8800000000000008</v>
      </c>
      <c r="AC38" s="8">
        <f t="shared" si="9"/>
        <v>0</v>
      </c>
      <c r="AD38" s="8">
        <f t="shared" si="10"/>
        <v>40.880000000000003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8.8800000000000008</v>
      </c>
      <c r="AJ38" s="8">
        <f t="shared" si="16"/>
        <v>0</v>
      </c>
      <c r="AK38" s="8">
        <f t="shared" si="17"/>
        <v>40.880000000000003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132.24</v>
      </c>
      <c r="AQ38" s="8">
        <f t="shared" si="31"/>
        <v>0</v>
      </c>
      <c r="AR38" s="8">
        <f t="shared" si="18"/>
        <v>388.24</v>
      </c>
      <c r="AT38" s="8">
        <v>45.83</v>
      </c>
      <c r="AU38" s="8">
        <v>45.83</v>
      </c>
      <c r="AW38" s="199">
        <v>32</v>
      </c>
      <c r="AX38" s="199">
        <v>0</v>
      </c>
      <c r="AY38" s="199">
        <v>0</v>
      </c>
      <c r="AZ38" s="199">
        <v>0</v>
      </c>
      <c r="BA38" s="199">
        <v>8.8800000000000008</v>
      </c>
      <c r="BB38" s="199">
        <v>0</v>
      </c>
      <c r="BC38" s="8">
        <f t="shared" si="19"/>
        <v>40.880000000000003</v>
      </c>
      <c r="BD38" s="199">
        <v>32</v>
      </c>
      <c r="BE38" s="199">
        <v>0</v>
      </c>
      <c r="BF38" s="199">
        <v>0</v>
      </c>
      <c r="BG38" s="199">
        <v>0</v>
      </c>
      <c r="BH38" s="199">
        <v>8.8800000000000008</v>
      </c>
      <c r="BI38" s="199">
        <v>0</v>
      </c>
      <c r="BJ38" s="8">
        <f t="shared" si="20"/>
        <v>40.880000000000003</v>
      </c>
      <c r="BL38" s="8">
        <f t="shared" si="21"/>
        <v>45.83</v>
      </c>
      <c r="BM38" s="8">
        <f t="shared" si="22"/>
        <v>45.83</v>
      </c>
      <c r="BN38" s="8">
        <f t="shared" si="23"/>
        <v>40.880000000000003</v>
      </c>
      <c r="BO38" s="8">
        <f t="shared" si="24"/>
        <v>40.880000000000003</v>
      </c>
      <c r="BP38" s="182">
        <f t="shared" si="25"/>
        <v>4.9499999999999957</v>
      </c>
      <c r="BQ38" s="182">
        <f t="shared" si="26"/>
        <v>4.9499999999999957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960</v>
      </c>
      <c r="G39" s="16">
        <f>'[3]18'!G41</f>
        <v>0</v>
      </c>
      <c r="H39" s="17">
        <f t="shared" si="27"/>
        <v>1280</v>
      </c>
      <c r="I39" s="15">
        <f>'[3]18'!J41</f>
        <v>320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150</v>
      </c>
      <c r="N39" s="16">
        <f>'[3]18'!O41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3.88</v>
      </c>
      <c r="AC39" s="8">
        <f t="shared" si="9"/>
        <v>0</v>
      </c>
      <c r="AD39" s="8">
        <f t="shared" si="10"/>
        <v>35.880000000000003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3.88</v>
      </c>
      <c r="AJ39" s="8">
        <f t="shared" si="16"/>
        <v>0</v>
      </c>
      <c r="AK39" s="8">
        <f t="shared" si="17"/>
        <v>35.880000000000003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142.24</v>
      </c>
      <c r="AQ39" s="8">
        <f t="shared" si="31"/>
        <v>0</v>
      </c>
      <c r="AR39" s="8">
        <f t="shared" si="18"/>
        <v>398.24</v>
      </c>
      <c r="AT39" s="8">
        <v>40.880000000000003</v>
      </c>
      <c r="AU39" s="8">
        <v>40.880000000000003</v>
      </c>
      <c r="AW39" s="199">
        <v>32</v>
      </c>
      <c r="AX39" s="199">
        <v>0</v>
      </c>
      <c r="AY39" s="199">
        <v>0</v>
      </c>
      <c r="AZ39" s="199">
        <v>0</v>
      </c>
      <c r="BA39" s="199">
        <v>3.88</v>
      </c>
      <c r="BB39" s="199">
        <v>0</v>
      </c>
      <c r="BC39" s="8">
        <f t="shared" si="19"/>
        <v>35.880000000000003</v>
      </c>
      <c r="BD39" s="199">
        <v>32</v>
      </c>
      <c r="BE39" s="199">
        <v>0</v>
      </c>
      <c r="BF39" s="199">
        <v>0</v>
      </c>
      <c r="BG39" s="199">
        <v>0</v>
      </c>
      <c r="BH39" s="199">
        <v>3.88</v>
      </c>
      <c r="BI39" s="199">
        <v>0</v>
      </c>
      <c r="BJ39" s="8">
        <f t="shared" si="20"/>
        <v>35.880000000000003</v>
      </c>
      <c r="BL39" s="8">
        <f t="shared" si="21"/>
        <v>40.880000000000003</v>
      </c>
      <c r="BM39" s="8">
        <f t="shared" si="22"/>
        <v>40.880000000000003</v>
      </c>
      <c r="BN39" s="8">
        <f t="shared" si="23"/>
        <v>35.880000000000003</v>
      </c>
      <c r="BO39" s="8">
        <f t="shared" si="24"/>
        <v>35.880000000000003</v>
      </c>
      <c r="BP39" s="182">
        <f t="shared" si="25"/>
        <v>5</v>
      </c>
      <c r="BQ39" s="182">
        <f t="shared" si="26"/>
        <v>5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960</v>
      </c>
      <c r="G40" s="16">
        <f>'[3]18'!G42</f>
        <v>0</v>
      </c>
      <c r="H40" s="17">
        <f t="shared" si="27"/>
        <v>1280</v>
      </c>
      <c r="I40" s="15">
        <f>'[3]18'!J42</f>
        <v>320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150</v>
      </c>
      <c r="N40" s="16">
        <f>'[3]18'!O42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3.92</v>
      </c>
      <c r="AC40" s="8">
        <f t="shared" si="9"/>
        <v>0</v>
      </c>
      <c r="AD40" s="8">
        <f t="shared" si="10"/>
        <v>35.92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3.92</v>
      </c>
      <c r="AJ40" s="8">
        <f t="shared" si="16"/>
        <v>0</v>
      </c>
      <c r="AK40" s="8">
        <f t="shared" si="17"/>
        <v>35.92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142.16000000000003</v>
      </c>
      <c r="AQ40" s="8">
        <f t="shared" si="31"/>
        <v>0</v>
      </c>
      <c r="AR40" s="8">
        <f t="shared" si="18"/>
        <v>398.16</v>
      </c>
      <c r="AT40" s="8">
        <v>35.92</v>
      </c>
      <c r="AU40" s="8">
        <v>35.92</v>
      </c>
      <c r="AW40" s="199">
        <v>32</v>
      </c>
      <c r="AX40" s="199">
        <v>0</v>
      </c>
      <c r="AY40" s="199">
        <v>0</v>
      </c>
      <c r="AZ40" s="199">
        <v>0</v>
      </c>
      <c r="BA40" s="199">
        <v>3.92</v>
      </c>
      <c r="BB40" s="199">
        <v>0</v>
      </c>
      <c r="BC40" s="8">
        <f t="shared" si="19"/>
        <v>35.92</v>
      </c>
      <c r="BD40" s="199">
        <v>32</v>
      </c>
      <c r="BE40" s="199">
        <v>0</v>
      </c>
      <c r="BF40" s="199">
        <v>0</v>
      </c>
      <c r="BG40" s="199">
        <v>0</v>
      </c>
      <c r="BH40" s="199">
        <v>3.92</v>
      </c>
      <c r="BI40" s="199">
        <v>0</v>
      </c>
      <c r="BJ40" s="8">
        <f t="shared" si="20"/>
        <v>35.92</v>
      </c>
      <c r="BL40" s="8">
        <f t="shared" si="21"/>
        <v>35.92</v>
      </c>
      <c r="BM40" s="8">
        <f t="shared" si="22"/>
        <v>35.92</v>
      </c>
      <c r="BN40" s="8">
        <f t="shared" si="23"/>
        <v>35.92</v>
      </c>
      <c r="BO40" s="8">
        <f t="shared" si="24"/>
        <v>35.92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960</v>
      </c>
      <c r="G41" s="16">
        <f>'[3]18'!G43</f>
        <v>0</v>
      </c>
      <c r="H41" s="17">
        <f t="shared" si="27"/>
        <v>1280</v>
      </c>
      <c r="I41" s="15">
        <f>'[3]18'!J43</f>
        <v>320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150</v>
      </c>
      <c r="N41" s="16">
        <f>'[3]18'!O43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3.92</v>
      </c>
      <c r="AC41" s="8">
        <f t="shared" si="9"/>
        <v>0</v>
      </c>
      <c r="AD41" s="8">
        <f t="shared" si="10"/>
        <v>35.92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3.92</v>
      </c>
      <c r="AJ41" s="8">
        <f t="shared" si="16"/>
        <v>0</v>
      </c>
      <c r="AK41" s="8">
        <f t="shared" si="17"/>
        <v>35.92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142.16000000000003</v>
      </c>
      <c r="AQ41" s="8">
        <f t="shared" si="31"/>
        <v>0</v>
      </c>
      <c r="AR41" s="8">
        <f t="shared" si="18"/>
        <v>398.16</v>
      </c>
      <c r="AT41" s="8">
        <v>35.92</v>
      </c>
      <c r="AU41" s="8">
        <v>35.92</v>
      </c>
      <c r="AW41" s="199">
        <v>32</v>
      </c>
      <c r="AX41" s="199">
        <v>0</v>
      </c>
      <c r="AY41" s="199">
        <v>0</v>
      </c>
      <c r="AZ41" s="199">
        <v>0</v>
      </c>
      <c r="BA41" s="199">
        <v>3.92</v>
      </c>
      <c r="BB41" s="199">
        <v>0</v>
      </c>
      <c r="BC41" s="8">
        <f t="shared" si="19"/>
        <v>35.92</v>
      </c>
      <c r="BD41" s="199">
        <v>32</v>
      </c>
      <c r="BE41" s="199">
        <v>0</v>
      </c>
      <c r="BF41" s="199">
        <v>0</v>
      </c>
      <c r="BG41" s="199">
        <v>0</v>
      </c>
      <c r="BH41" s="199">
        <v>3.92</v>
      </c>
      <c r="BI41" s="199">
        <v>0</v>
      </c>
      <c r="BJ41" s="8">
        <f t="shared" si="20"/>
        <v>35.92</v>
      </c>
      <c r="BL41" s="8">
        <f t="shared" si="21"/>
        <v>35.92</v>
      </c>
      <c r="BM41" s="8">
        <f t="shared" si="22"/>
        <v>35.92</v>
      </c>
      <c r="BN41" s="8">
        <f t="shared" si="23"/>
        <v>35.92</v>
      </c>
      <c r="BO41" s="8">
        <f t="shared" si="24"/>
        <v>35.92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960</v>
      </c>
      <c r="G42" s="16">
        <f>'[3]18'!G44</f>
        <v>0</v>
      </c>
      <c r="H42" s="17">
        <f t="shared" si="27"/>
        <v>1280</v>
      </c>
      <c r="I42" s="15">
        <f>'[3]18'!J44</f>
        <v>320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150</v>
      </c>
      <c r="N42" s="16">
        <f>'[3]18'!O44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3.92</v>
      </c>
      <c r="AC42" s="8">
        <f t="shared" si="9"/>
        <v>0</v>
      </c>
      <c r="AD42" s="8">
        <f t="shared" si="10"/>
        <v>35.92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3.92</v>
      </c>
      <c r="AJ42" s="8">
        <f t="shared" si="16"/>
        <v>0</v>
      </c>
      <c r="AK42" s="8">
        <f t="shared" si="17"/>
        <v>35.92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142.16000000000003</v>
      </c>
      <c r="AQ42" s="8">
        <f t="shared" si="31"/>
        <v>0</v>
      </c>
      <c r="AR42" s="8">
        <f t="shared" si="18"/>
        <v>398.16</v>
      </c>
      <c r="AT42" s="8">
        <v>35.92</v>
      </c>
      <c r="AU42" s="8">
        <v>35.92</v>
      </c>
      <c r="AW42" s="199">
        <v>32</v>
      </c>
      <c r="AX42" s="199">
        <v>0</v>
      </c>
      <c r="AY42" s="199">
        <v>0</v>
      </c>
      <c r="AZ42" s="199">
        <v>0</v>
      </c>
      <c r="BA42" s="199">
        <v>3.92</v>
      </c>
      <c r="BB42" s="199">
        <v>0</v>
      </c>
      <c r="BC42" s="8">
        <f t="shared" si="19"/>
        <v>35.92</v>
      </c>
      <c r="BD42" s="199">
        <v>32</v>
      </c>
      <c r="BE42" s="199">
        <v>0</v>
      </c>
      <c r="BF42" s="199">
        <v>0</v>
      </c>
      <c r="BG42" s="199">
        <v>0</v>
      </c>
      <c r="BH42" s="199">
        <v>3.92</v>
      </c>
      <c r="BI42" s="199">
        <v>0</v>
      </c>
      <c r="BJ42" s="8">
        <f t="shared" si="20"/>
        <v>35.92</v>
      </c>
      <c r="BL42" s="8">
        <f t="shared" si="21"/>
        <v>35.92</v>
      </c>
      <c r="BM42" s="8">
        <f t="shared" si="22"/>
        <v>35.92</v>
      </c>
      <c r="BN42" s="8">
        <f t="shared" si="23"/>
        <v>35.92</v>
      </c>
      <c r="BO42" s="8">
        <f t="shared" si="24"/>
        <v>35.92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960</v>
      </c>
      <c r="G43" s="16">
        <f>'[3]18'!G45</f>
        <v>0</v>
      </c>
      <c r="H43" s="17">
        <f t="shared" si="27"/>
        <v>1280</v>
      </c>
      <c r="I43" s="15">
        <f>'[3]18'!J45</f>
        <v>320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150</v>
      </c>
      <c r="N43" s="16">
        <f>'[3]18'!O45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3.97</v>
      </c>
      <c r="AC43" s="8">
        <f t="shared" si="9"/>
        <v>0</v>
      </c>
      <c r="AD43" s="8">
        <f t="shared" si="10"/>
        <v>35.97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3.97</v>
      </c>
      <c r="AJ43" s="8">
        <f t="shared" si="16"/>
        <v>0</v>
      </c>
      <c r="AK43" s="8">
        <f t="shared" si="17"/>
        <v>35.97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142.06</v>
      </c>
      <c r="AQ43" s="8">
        <f t="shared" si="31"/>
        <v>0</v>
      </c>
      <c r="AR43" s="8">
        <f t="shared" si="18"/>
        <v>398.06</v>
      </c>
      <c r="AT43" s="8">
        <v>35.96</v>
      </c>
      <c r="AU43" s="8">
        <v>35.96</v>
      </c>
      <c r="AW43" s="199">
        <v>32</v>
      </c>
      <c r="AX43" s="199">
        <v>0</v>
      </c>
      <c r="AY43" s="199">
        <v>0</v>
      </c>
      <c r="AZ43" s="199">
        <v>0</v>
      </c>
      <c r="BA43" s="199">
        <v>3.97</v>
      </c>
      <c r="BB43" s="199">
        <v>0</v>
      </c>
      <c r="BC43" s="8">
        <f t="shared" si="19"/>
        <v>35.97</v>
      </c>
      <c r="BD43" s="199">
        <v>32</v>
      </c>
      <c r="BE43" s="199">
        <v>0</v>
      </c>
      <c r="BF43" s="199">
        <v>0</v>
      </c>
      <c r="BG43" s="199">
        <v>0</v>
      </c>
      <c r="BH43" s="199">
        <v>3.97</v>
      </c>
      <c r="BI43" s="199">
        <v>0</v>
      </c>
      <c r="BJ43" s="8">
        <f t="shared" si="20"/>
        <v>35.97</v>
      </c>
      <c r="BL43" s="8">
        <f t="shared" si="21"/>
        <v>35.96</v>
      </c>
      <c r="BM43" s="8">
        <f t="shared" si="22"/>
        <v>35.96</v>
      </c>
      <c r="BN43" s="8">
        <f t="shared" si="23"/>
        <v>35.97</v>
      </c>
      <c r="BO43" s="8">
        <f t="shared" si="24"/>
        <v>35.97</v>
      </c>
      <c r="BP43" s="182">
        <f t="shared" si="25"/>
        <v>-9.9999999999980105E-3</v>
      </c>
      <c r="BQ43" s="182">
        <f t="shared" si="26"/>
        <v>-9.9999999999980105E-3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960</v>
      </c>
      <c r="G44" s="16">
        <f>'[3]18'!G46</f>
        <v>0</v>
      </c>
      <c r="H44" s="17">
        <f t="shared" si="27"/>
        <v>1280</v>
      </c>
      <c r="I44" s="15">
        <f>'[3]18'!J46</f>
        <v>320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150</v>
      </c>
      <c r="N44" s="16">
        <f>'[3]18'!O46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3.92</v>
      </c>
      <c r="AC44" s="8">
        <f t="shared" si="9"/>
        <v>0</v>
      </c>
      <c r="AD44" s="8">
        <f t="shared" si="10"/>
        <v>35.92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3.92</v>
      </c>
      <c r="AJ44" s="8">
        <f t="shared" si="16"/>
        <v>0</v>
      </c>
      <c r="AK44" s="8">
        <f t="shared" si="17"/>
        <v>35.92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142.16000000000003</v>
      </c>
      <c r="AQ44" s="8">
        <f t="shared" si="31"/>
        <v>0</v>
      </c>
      <c r="AR44" s="8">
        <f t="shared" si="18"/>
        <v>398.16</v>
      </c>
      <c r="AT44" s="8">
        <v>35.92</v>
      </c>
      <c r="AU44" s="8">
        <v>35.92</v>
      </c>
      <c r="AW44" s="199">
        <v>32</v>
      </c>
      <c r="AX44" s="199">
        <v>0</v>
      </c>
      <c r="AY44" s="199">
        <v>0</v>
      </c>
      <c r="AZ44" s="199">
        <v>0</v>
      </c>
      <c r="BA44" s="199">
        <v>3.92</v>
      </c>
      <c r="BB44" s="199">
        <v>0</v>
      </c>
      <c r="BC44" s="8">
        <f t="shared" si="19"/>
        <v>35.92</v>
      </c>
      <c r="BD44" s="199">
        <v>32</v>
      </c>
      <c r="BE44" s="199">
        <v>0</v>
      </c>
      <c r="BF44" s="199">
        <v>0</v>
      </c>
      <c r="BG44" s="199">
        <v>0</v>
      </c>
      <c r="BH44" s="199">
        <v>3.92</v>
      </c>
      <c r="BI44" s="199">
        <v>0</v>
      </c>
      <c r="BJ44" s="8">
        <f t="shared" si="20"/>
        <v>35.92</v>
      </c>
      <c r="BL44" s="8">
        <f t="shared" si="21"/>
        <v>35.92</v>
      </c>
      <c r="BM44" s="8">
        <f t="shared" si="22"/>
        <v>35.92</v>
      </c>
      <c r="BN44" s="8">
        <f t="shared" si="23"/>
        <v>35.92</v>
      </c>
      <c r="BO44" s="8">
        <f t="shared" si="24"/>
        <v>35.92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960</v>
      </c>
      <c r="G45" s="16">
        <f>'[3]18'!G47</f>
        <v>0</v>
      </c>
      <c r="H45" s="17">
        <f t="shared" si="27"/>
        <v>1280</v>
      </c>
      <c r="I45" s="15">
        <f>'[3]18'!J47</f>
        <v>320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150</v>
      </c>
      <c r="N45" s="16">
        <f>'[3]18'!O47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3.92</v>
      </c>
      <c r="AC45" s="8">
        <f t="shared" si="9"/>
        <v>0</v>
      </c>
      <c r="AD45" s="8">
        <f t="shared" si="10"/>
        <v>35.92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3.92</v>
      </c>
      <c r="AJ45" s="8">
        <f t="shared" si="16"/>
        <v>0</v>
      </c>
      <c r="AK45" s="8">
        <f t="shared" si="17"/>
        <v>35.92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142.16000000000003</v>
      </c>
      <c r="AQ45" s="8">
        <f t="shared" si="31"/>
        <v>0</v>
      </c>
      <c r="AR45" s="8">
        <f t="shared" si="18"/>
        <v>398.16</v>
      </c>
      <c r="AT45" s="8">
        <v>35.92</v>
      </c>
      <c r="AU45" s="8">
        <v>35.92</v>
      </c>
      <c r="AW45" s="199">
        <v>32</v>
      </c>
      <c r="AX45" s="199">
        <v>0</v>
      </c>
      <c r="AY45" s="199">
        <v>0</v>
      </c>
      <c r="AZ45" s="199">
        <v>0</v>
      </c>
      <c r="BA45" s="199">
        <v>3.92</v>
      </c>
      <c r="BB45" s="199">
        <v>0</v>
      </c>
      <c r="BC45" s="8">
        <f t="shared" si="19"/>
        <v>35.92</v>
      </c>
      <c r="BD45" s="199">
        <v>32</v>
      </c>
      <c r="BE45" s="199">
        <v>0</v>
      </c>
      <c r="BF45" s="199">
        <v>0</v>
      </c>
      <c r="BG45" s="199">
        <v>0</v>
      </c>
      <c r="BH45" s="199">
        <v>3.92</v>
      </c>
      <c r="BI45" s="199">
        <v>0</v>
      </c>
      <c r="BJ45" s="8">
        <f t="shared" si="20"/>
        <v>35.92</v>
      </c>
      <c r="BL45" s="8">
        <f t="shared" si="21"/>
        <v>35.92</v>
      </c>
      <c r="BM45" s="8">
        <f t="shared" si="22"/>
        <v>35.92</v>
      </c>
      <c r="BN45" s="8">
        <f t="shared" si="23"/>
        <v>35.92</v>
      </c>
      <c r="BO45" s="8">
        <f t="shared" si="24"/>
        <v>35.92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960</v>
      </c>
      <c r="G46" s="16">
        <f>'[3]18'!G48</f>
        <v>0</v>
      </c>
      <c r="H46" s="17">
        <f t="shared" si="27"/>
        <v>1280</v>
      </c>
      <c r="I46" s="15">
        <f>'[3]18'!J48</f>
        <v>320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150</v>
      </c>
      <c r="N46" s="16">
        <f>'[3]18'!O48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3.92</v>
      </c>
      <c r="AC46" s="8">
        <f t="shared" si="9"/>
        <v>0</v>
      </c>
      <c r="AD46" s="8">
        <f t="shared" si="10"/>
        <v>35.92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3.92</v>
      </c>
      <c r="AJ46" s="8">
        <f t="shared" si="16"/>
        <v>0</v>
      </c>
      <c r="AK46" s="8">
        <f t="shared" si="17"/>
        <v>35.92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142.16000000000003</v>
      </c>
      <c r="AQ46" s="8">
        <f t="shared" si="31"/>
        <v>0</v>
      </c>
      <c r="AR46" s="8">
        <f t="shared" si="18"/>
        <v>398.16</v>
      </c>
      <c r="AT46" s="8">
        <v>35.92</v>
      </c>
      <c r="AU46" s="8">
        <v>35.92</v>
      </c>
      <c r="AW46" s="199">
        <v>32</v>
      </c>
      <c r="AX46" s="199">
        <v>0</v>
      </c>
      <c r="AY46" s="199">
        <v>0</v>
      </c>
      <c r="AZ46" s="199">
        <v>0</v>
      </c>
      <c r="BA46" s="199">
        <v>3.92</v>
      </c>
      <c r="BB46" s="199">
        <v>0</v>
      </c>
      <c r="BC46" s="8">
        <f t="shared" si="19"/>
        <v>35.92</v>
      </c>
      <c r="BD46" s="199">
        <v>32</v>
      </c>
      <c r="BE46" s="199">
        <v>0</v>
      </c>
      <c r="BF46" s="199">
        <v>0</v>
      </c>
      <c r="BG46" s="199">
        <v>0</v>
      </c>
      <c r="BH46" s="199">
        <v>3.92</v>
      </c>
      <c r="BI46" s="199">
        <v>0</v>
      </c>
      <c r="BJ46" s="8">
        <f t="shared" si="20"/>
        <v>35.92</v>
      </c>
      <c r="BL46" s="8">
        <f t="shared" si="21"/>
        <v>35.92</v>
      </c>
      <c r="BM46" s="8">
        <f t="shared" si="22"/>
        <v>35.92</v>
      </c>
      <c r="BN46" s="8">
        <f t="shared" si="23"/>
        <v>35.92</v>
      </c>
      <c r="BO46" s="8">
        <f t="shared" si="24"/>
        <v>35.92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960</v>
      </c>
      <c r="G47" s="16">
        <f>'[3]18'!G49</f>
        <v>0</v>
      </c>
      <c r="H47" s="17">
        <f t="shared" si="27"/>
        <v>1280</v>
      </c>
      <c r="I47" s="15">
        <f>'[3]18'!J49</f>
        <v>320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150</v>
      </c>
      <c r="N47" s="16">
        <f>'[3]18'!O49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3.92</v>
      </c>
      <c r="AC47" s="8">
        <f t="shared" si="9"/>
        <v>0</v>
      </c>
      <c r="AD47" s="8">
        <f t="shared" si="10"/>
        <v>35.92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3.92</v>
      </c>
      <c r="AJ47" s="8">
        <f t="shared" si="16"/>
        <v>0</v>
      </c>
      <c r="AK47" s="8">
        <f t="shared" si="17"/>
        <v>35.92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142.16000000000003</v>
      </c>
      <c r="AQ47" s="8">
        <f t="shared" si="31"/>
        <v>0</v>
      </c>
      <c r="AR47" s="8">
        <f t="shared" si="18"/>
        <v>398.16</v>
      </c>
      <c r="AT47" s="8">
        <v>35.92</v>
      </c>
      <c r="AU47" s="8">
        <v>35.92</v>
      </c>
      <c r="AW47" s="199">
        <v>32</v>
      </c>
      <c r="AX47" s="199">
        <v>0</v>
      </c>
      <c r="AY47" s="199">
        <v>0</v>
      </c>
      <c r="AZ47" s="199">
        <v>0</v>
      </c>
      <c r="BA47" s="199">
        <v>3.92</v>
      </c>
      <c r="BB47" s="199">
        <v>0</v>
      </c>
      <c r="BC47" s="8">
        <f t="shared" si="19"/>
        <v>35.92</v>
      </c>
      <c r="BD47" s="199">
        <v>32</v>
      </c>
      <c r="BE47" s="199">
        <v>0</v>
      </c>
      <c r="BF47" s="199">
        <v>0</v>
      </c>
      <c r="BG47" s="199">
        <v>0</v>
      </c>
      <c r="BH47" s="199">
        <v>3.92</v>
      </c>
      <c r="BI47" s="199">
        <v>0</v>
      </c>
      <c r="BJ47" s="8">
        <f t="shared" si="20"/>
        <v>35.92</v>
      </c>
      <c r="BL47" s="8">
        <f t="shared" si="21"/>
        <v>35.92</v>
      </c>
      <c r="BM47" s="8">
        <f t="shared" si="22"/>
        <v>35.92</v>
      </c>
      <c r="BN47" s="8">
        <f t="shared" si="23"/>
        <v>35.92</v>
      </c>
      <c r="BO47" s="8">
        <f t="shared" si="24"/>
        <v>35.92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960</v>
      </c>
      <c r="G48" s="16">
        <f>'[3]18'!G50</f>
        <v>0</v>
      </c>
      <c r="H48" s="17">
        <f t="shared" si="27"/>
        <v>1280</v>
      </c>
      <c r="I48" s="15">
        <f>'[3]18'!J50</f>
        <v>320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150</v>
      </c>
      <c r="N48" s="16">
        <f>'[3]18'!O50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3.92</v>
      </c>
      <c r="AC48" s="8">
        <f t="shared" si="9"/>
        <v>0</v>
      </c>
      <c r="AD48" s="8">
        <f t="shared" si="10"/>
        <v>35.92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3.92</v>
      </c>
      <c r="AJ48" s="8">
        <f t="shared" si="16"/>
        <v>0</v>
      </c>
      <c r="AK48" s="8">
        <f t="shared" si="17"/>
        <v>35.92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142.16000000000003</v>
      </c>
      <c r="AQ48" s="8">
        <f t="shared" si="31"/>
        <v>0</v>
      </c>
      <c r="AR48" s="8">
        <f t="shared" si="18"/>
        <v>398.16</v>
      </c>
      <c r="AT48" s="8">
        <v>35.92</v>
      </c>
      <c r="AU48" s="8">
        <v>35.92</v>
      </c>
      <c r="AW48" s="199">
        <v>32</v>
      </c>
      <c r="AX48" s="199">
        <v>0</v>
      </c>
      <c r="AY48" s="199">
        <v>0</v>
      </c>
      <c r="AZ48" s="199">
        <v>0</v>
      </c>
      <c r="BA48" s="199">
        <v>3.92</v>
      </c>
      <c r="BB48" s="199">
        <v>0</v>
      </c>
      <c r="BC48" s="8">
        <f t="shared" si="19"/>
        <v>35.92</v>
      </c>
      <c r="BD48" s="199">
        <v>32</v>
      </c>
      <c r="BE48" s="199">
        <v>0</v>
      </c>
      <c r="BF48" s="199">
        <v>0</v>
      </c>
      <c r="BG48" s="199">
        <v>0</v>
      </c>
      <c r="BH48" s="199">
        <v>3.92</v>
      </c>
      <c r="BI48" s="199">
        <v>0</v>
      </c>
      <c r="BJ48" s="8">
        <f t="shared" si="20"/>
        <v>35.92</v>
      </c>
      <c r="BL48" s="8">
        <f t="shared" si="21"/>
        <v>35.92</v>
      </c>
      <c r="BM48" s="8">
        <f t="shared" si="22"/>
        <v>35.92</v>
      </c>
      <c r="BN48" s="8">
        <f t="shared" si="23"/>
        <v>35.92</v>
      </c>
      <c r="BO48" s="8">
        <f t="shared" si="24"/>
        <v>35.92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960</v>
      </c>
      <c r="G49" s="16">
        <f>'[3]18'!G51</f>
        <v>0</v>
      </c>
      <c r="H49" s="17">
        <f t="shared" si="27"/>
        <v>1280</v>
      </c>
      <c r="I49" s="15">
        <f>'[3]18'!J51</f>
        <v>320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150</v>
      </c>
      <c r="N49" s="16">
        <f>'[3]18'!O51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3.97</v>
      </c>
      <c r="AC49" s="8">
        <f t="shared" si="9"/>
        <v>0</v>
      </c>
      <c r="AD49" s="8">
        <f t="shared" si="10"/>
        <v>35.97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3.97</v>
      </c>
      <c r="AJ49" s="8">
        <f t="shared" si="16"/>
        <v>0</v>
      </c>
      <c r="AK49" s="8">
        <f t="shared" si="17"/>
        <v>35.97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142.06</v>
      </c>
      <c r="AQ49" s="8">
        <f t="shared" si="31"/>
        <v>0</v>
      </c>
      <c r="AR49" s="8">
        <f t="shared" si="18"/>
        <v>398.06</v>
      </c>
      <c r="AT49" s="8">
        <v>35.96</v>
      </c>
      <c r="AU49" s="8">
        <v>35.96</v>
      </c>
      <c r="AW49" s="199">
        <v>32</v>
      </c>
      <c r="AX49" s="199">
        <v>0</v>
      </c>
      <c r="AY49" s="199">
        <v>0</v>
      </c>
      <c r="AZ49" s="199">
        <v>0</v>
      </c>
      <c r="BA49" s="199">
        <v>3.97</v>
      </c>
      <c r="BB49" s="199">
        <v>0</v>
      </c>
      <c r="BC49" s="8">
        <f t="shared" si="19"/>
        <v>35.97</v>
      </c>
      <c r="BD49" s="199">
        <v>32</v>
      </c>
      <c r="BE49" s="199">
        <v>0</v>
      </c>
      <c r="BF49" s="199">
        <v>0</v>
      </c>
      <c r="BG49" s="199">
        <v>0</v>
      </c>
      <c r="BH49" s="199">
        <v>3.97</v>
      </c>
      <c r="BI49" s="199">
        <v>0</v>
      </c>
      <c r="BJ49" s="8">
        <f t="shared" si="20"/>
        <v>35.97</v>
      </c>
      <c r="BL49" s="8">
        <f t="shared" si="21"/>
        <v>35.96</v>
      </c>
      <c r="BM49" s="8">
        <f t="shared" si="22"/>
        <v>35.96</v>
      </c>
      <c r="BN49" s="8">
        <f t="shared" si="23"/>
        <v>35.97</v>
      </c>
      <c r="BO49" s="8">
        <f t="shared" si="24"/>
        <v>35.97</v>
      </c>
      <c r="BP49" s="182">
        <f t="shared" si="25"/>
        <v>-9.9999999999980105E-3</v>
      </c>
      <c r="BQ49" s="182">
        <f t="shared" si="26"/>
        <v>-9.9999999999980105E-3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960</v>
      </c>
      <c r="G50" s="16">
        <f>'[3]18'!G52</f>
        <v>0</v>
      </c>
      <c r="H50" s="17">
        <f t="shared" si="27"/>
        <v>1280</v>
      </c>
      <c r="I50" s="15">
        <f>'[3]18'!J52</f>
        <v>320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150</v>
      </c>
      <c r="N50" s="16">
        <f>'[3]18'!O52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3.9</v>
      </c>
      <c r="AC50" s="8">
        <f t="shared" si="9"/>
        <v>0</v>
      </c>
      <c r="AD50" s="8">
        <f t="shared" si="10"/>
        <v>35.9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3.9</v>
      </c>
      <c r="AJ50" s="8">
        <f t="shared" si="16"/>
        <v>0</v>
      </c>
      <c r="AK50" s="8">
        <f t="shared" si="17"/>
        <v>35.9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142.19999999999999</v>
      </c>
      <c r="AQ50" s="8">
        <f t="shared" si="31"/>
        <v>0</v>
      </c>
      <c r="AR50" s="8">
        <f t="shared" si="18"/>
        <v>398.2</v>
      </c>
      <c r="AT50" s="8">
        <v>35.9</v>
      </c>
      <c r="AU50" s="8">
        <v>35.9</v>
      </c>
      <c r="AW50" s="199">
        <v>32</v>
      </c>
      <c r="AX50" s="199">
        <v>0</v>
      </c>
      <c r="AY50" s="199">
        <v>0</v>
      </c>
      <c r="AZ50" s="199">
        <v>0</v>
      </c>
      <c r="BA50" s="199">
        <v>3.9</v>
      </c>
      <c r="BB50" s="199">
        <v>0</v>
      </c>
      <c r="BC50" s="8">
        <f t="shared" si="19"/>
        <v>35.9</v>
      </c>
      <c r="BD50" s="199">
        <v>32</v>
      </c>
      <c r="BE50" s="199">
        <v>0</v>
      </c>
      <c r="BF50" s="199">
        <v>0</v>
      </c>
      <c r="BG50" s="199">
        <v>0</v>
      </c>
      <c r="BH50" s="199">
        <v>3.9</v>
      </c>
      <c r="BI50" s="199">
        <v>0</v>
      </c>
      <c r="BJ50" s="8">
        <f t="shared" si="20"/>
        <v>35.9</v>
      </c>
      <c r="BL50" s="8">
        <f t="shared" si="21"/>
        <v>35.9</v>
      </c>
      <c r="BM50" s="8">
        <f t="shared" si="22"/>
        <v>35.9</v>
      </c>
      <c r="BN50" s="8">
        <f t="shared" si="23"/>
        <v>35.9</v>
      </c>
      <c r="BO50" s="8">
        <f t="shared" si="24"/>
        <v>35.9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920</v>
      </c>
      <c r="G51" s="16">
        <f>'[3]18'!G53</f>
        <v>0</v>
      </c>
      <c r="H51" s="17">
        <f t="shared" si="27"/>
        <v>1240</v>
      </c>
      <c r="I51" s="15">
        <f>'[3]18'!J53</f>
        <v>320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150</v>
      </c>
      <c r="N51" s="16">
        <f>'[3]18'!O53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3.9</v>
      </c>
      <c r="AC51" s="8">
        <f t="shared" si="9"/>
        <v>0</v>
      </c>
      <c r="AD51" s="8">
        <f t="shared" si="10"/>
        <v>35.9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3.9</v>
      </c>
      <c r="AJ51" s="8">
        <f t="shared" si="16"/>
        <v>0</v>
      </c>
      <c r="AK51" s="8">
        <f t="shared" si="17"/>
        <v>35.9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142.19999999999999</v>
      </c>
      <c r="AQ51" s="8">
        <f t="shared" si="31"/>
        <v>0</v>
      </c>
      <c r="AR51" s="8">
        <f t="shared" si="18"/>
        <v>398.2</v>
      </c>
      <c r="AT51" s="8">
        <v>35.9</v>
      </c>
      <c r="AU51" s="8">
        <v>35.9</v>
      </c>
      <c r="AW51" s="199">
        <v>32</v>
      </c>
      <c r="AX51" s="199">
        <v>0</v>
      </c>
      <c r="AY51" s="199">
        <v>0</v>
      </c>
      <c r="AZ51" s="199">
        <v>0</v>
      </c>
      <c r="BA51" s="199">
        <v>3.9</v>
      </c>
      <c r="BB51" s="199">
        <v>0</v>
      </c>
      <c r="BC51" s="8">
        <f t="shared" si="19"/>
        <v>35.9</v>
      </c>
      <c r="BD51" s="199">
        <v>32</v>
      </c>
      <c r="BE51" s="199">
        <v>0</v>
      </c>
      <c r="BF51" s="199">
        <v>0</v>
      </c>
      <c r="BG51" s="199">
        <v>0</v>
      </c>
      <c r="BH51" s="199">
        <v>3.9</v>
      </c>
      <c r="BI51" s="199">
        <v>0</v>
      </c>
      <c r="BJ51" s="8">
        <f t="shared" si="20"/>
        <v>35.9</v>
      </c>
      <c r="BL51" s="8">
        <f t="shared" si="21"/>
        <v>35.9</v>
      </c>
      <c r="BM51" s="8">
        <f t="shared" si="22"/>
        <v>35.9</v>
      </c>
      <c r="BN51" s="8">
        <f t="shared" si="23"/>
        <v>35.9</v>
      </c>
      <c r="BO51" s="8">
        <f t="shared" si="24"/>
        <v>35.9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920</v>
      </c>
      <c r="G52" s="16">
        <f>'[3]18'!G54</f>
        <v>0</v>
      </c>
      <c r="H52" s="17">
        <f t="shared" si="27"/>
        <v>1240</v>
      </c>
      <c r="I52" s="15">
        <f>'[3]18'!J54</f>
        <v>320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150</v>
      </c>
      <c r="N52" s="16">
        <f>'[3]18'!O54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3.9</v>
      </c>
      <c r="AC52" s="8">
        <f t="shared" si="9"/>
        <v>0</v>
      </c>
      <c r="AD52" s="8">
        <f t="shared" si="10"/>
        <v>35.9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3.9</v>
      </c>
      <c r="AJ52" s="8">
        <f t="shared" si="16"/>
        <v>0</v>
      </c>
      <c r="AK52" s="8">
        <f t="shared" si="17"/>
        <v>35.9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142.19999999999999</v>
      </c>
      <c r="AQ52" s="8">
        <f t="shared" si="31"/>
        <v>0</v>
      </c>
      <c r="AR52" s="8">
        <f t="shared" si="18"/>
        <v>398.2</v>
      </c>
      <c r="AT52" s="8">
        <v>35.9</v>
      </c>
      <c r="AU52" s="8">
        <v>35.9</v>
      </c>
      <c r="AW52" s="199">
        <v>32</v>
      </c>
      <c r="AX52" s="199">
        <v>0</v>
      </c>
      <c r="AY52" s="199">
        <v>0</v>
      </c>
      <c r="AZ52" s="199">
        <v>0</v>
      </c>
      <c r="BA52" s="199">
        <v>3.9</v>
      </c>
      <c r="BB52" s="199">
        <v>0</v>
      </c>
      <c r="BC52" s="8">
        <f t="shared" si="19"/>
        <v>35.9</v>
      </c>
      <c r="BD52" s="199">
        <v>32</v>
      </c>
      <c r="BE52" s="199">
        <v>0</v>
      </c>
      <c r="BF52" s="199">
        <v>0</v>
      </c>
      <c r="BG52" s="199">
        <v>0</v>
      </c>
      <c r="BH52" s="199">
        <v>3.9</v>
      </c>
      <c r="BI52" s="199">
        <v>0</v>
      </c>
      <c r="BJ52" s="8">
        <f t="shared" si="20"/>
        <v>35.9</v>
      </c>
      <c r="BL52" s="8">
        <f t="shared" si="21"/>
        <v>35.9</v>
      </c>
      <c r="BM52" s="8">
        <f t="shared" si="22"/>
        <v>35.9</v>
      </c>
      <c r="BN52" s="8">
        <f t="shared" si="23"/>
        <v>35.9</v>
      </c>
      <c r="BO52" s="8">
        <f t="shared" si="24"/>
        <v>35.9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920</v>
      </c>
      <c r="G53" s="16">
        <f>'[3]18'!G55</f>
        <v>0</v>
      </c>
      <c r="H53" s="17">
        <f t="shared" si="27"/>
        <v>1240</v>
      </c>
      <c r="I53" s="15">
        <f>'[3]18'!J55</f>
        <v>320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150</v>
      </c>
      <c r="N53" s="16">
        <f>'[3]18'!O55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3.86</v>
      </c>
      <c r="AC53" s="8">
        <f t="shared" si="9"/>
        <v>0</v>
      </c>
      <c r="AD53" s="8">
        <f t="shared" si="10"/>
        <v>35.86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3.86</v>
      </c>
      <c r="AJ53" s="8">
        <f t="shared" si="16"/>
        <v>0</v>
      </c>
      <c r="AK53" s="8">
        <f t="shared" si="17"/>
        <v>35.86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142.27999999999997</v>
      </c>
      <c r="AQ53" s="8">
        <f t="shared" si="31"/>
        <v>0</v>
      </c>
      <c r="AR53" s="8">
        <f t="shared" si="18"/>
        <v>398.28</v>
      </c>
      <c r="AT53" s="8">
        <v>35.9</v>
      </c>
      <c r="AU53" s="8">
        <v>35.9</v>
      </c>
      <c r="AW53" s="199">
        <v>32</v>
      </c>
      <c r="AX53" s="199">
        <v>0</v>
      </c>
      <c r="AY53" s="199">
        <v>0</v>
      </c>
      <c r="AZ53" s="199">
        <v>0</v>
      </c>
      <c r="BA53" s="199">
        <v>3.86</v>
      </c>
      <c r="BB53" s="199">
        <v>0</v>
      </c>
      <c r="BC53" s="8">
        <f t="shared" si="19"/>
        <v>35.86</v>
      </c>
      <c r="BD53" s="199">
        <v>32</v>
      </c>
      <c r="BE53" s="199">
        <v>0</v>
      </c>
      <c r="BF53" s="199">
        <v>0</v>
      </c>
      <c r="BG53" s="199">
        <v>0</v>
      </c>
      <c r="BH53" s="199">
        <v>3.86</v>
      </c>
      <c r="BI53" s="199">
        <v>0</v>
      </c>
      <c r="BJ53" s="8">
        <f t="shared" si="20"/>
        <v>35.86</v>
      </c>
      <c r="BL53" s="8">
        <f t="shared" si="21"/>
        <v>35.9</v>
      </c>
      <c r="BM53" s="8">
        <f t="shared" si="22"/>
        <v>35.9</v>
      </c>
      <c r="BN53" s="8">
        <f t="shared" si="23"/>
        <v>35.86</v>
      </c>
      <c r="BO53" s="8">
        <f t="shared" si="24"/>
        <v>35.86</v>
      </c>
      <c r="BP53" s="182">
        <f t="shared" si="25"/>
        <v>3.9999999999999147E-2</v>
      </c>
      <c r="BQ53" s="182">
        <f t="shared" si="26"/>
        <v>3.9999999999999147E-2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920</v>
      </c>
      <c r="G54" s="16">
        <f>'[3]18'!G56</f>
        <v>0</v>
      </c>
      <c r="H54" s="17">
        <f t="shared" si="27"/>
        <v>1240</v>
      </c>
      <c r="I54" s="15">
        <f>'[3]18'!J56</f>
        <v>320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150</v>
      </c>
      <c r="N54" s="16">
        <f>'[3]18'!O56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3.86</v>
      </c>
      <c r="AC54" s="8">
        <f t="shared" si="9"/>
        <v>0</v>
      </c>
      <c r="AD54" s="8">
        <f t="shared" si="10"/>
        <v>35.86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3.86</v>
      </c>
      <c r="AJ54" s="8">
        <f t="shared" si="16"/>
        <v>0</v>
      </c>
      <c r="AK54" s="8">
        <f t="shared" si="17"/>
        <v>35.86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142.27999999999997</v>
      </c>
      <c r="AQ54" s="8">
        <f t="shared" si="31"/>
        <v>0</v>
      </c>
      <c r="AR54" s="8">
        <f t="shared" si="18"/>
        <v>398.28</v>
      </c>
      <c r="AT54" s="8">
        <v>35.9</v>
      </c>
      <c r="AU54" s="8">
        <v>35.9</v>
      </c>
      <c r="AW54" s="199">
        <v>32</v>
      </c>
      <c r="AX54" s="199">
        <v>0</v>
      </c>
      <c r="AY54" s="199">
        <v>0</v>
      </c>
      <c r="AZ54" s="199">
        <v>0</v>
      </c>
      <c r="BA54" s="199">
        <v>3.86</v>
      </c>
      <c r="BB54" s="199">
        <v>0</v>
      </c>
      <c r="BC54" s="8">
        <f t="shared" si="19"/>
        <v>35.86</v>
      </c>
      <c r="BD54" s="199">
        <v>32</v>
      </c>
      <c r="BE54" s="199">
        <v>0</v>
      </c>
      <c r="BF54" s="199">
        <v>0</v>
      </c>
      <c r="BG54" s="199">
        <v>0</v>
      </c>
      <c r="BH54" s="199">
        <v>3.86</v>
      </c>
      <c r="BI54" s="199">
        <v>0</v>
      </c>
      <c r="BJ54" s="8">
        <f t="shared" si="20"/>
        <v>35.86</v>
      </c>
      <c r="BL54" s="8">
        <f t="shared" si="21"/>
        <v>35.9</v>
      </c>
      <c r="BM54" s="8">
        <f t="shared" si="22"/>
        <v>35.9</v>
      </c>
      <c r="BN54" s="8">
        <f t="shared" si="23"/>
        <v>35.86</v>
      </c>
      <c r="BO54" s="8">
        <f t="shared" si="24"/>
        <v>35.86</v>
      </c>
      <c r="BP54" s="182">
        <f t="shared" si="25"/>
        <v>3.9999999999999147E-2</v>
      </c>
      <c r="BQ54" s="182">
        <f t="shared" si="26"/>
        <v>3.9999999999999147E-2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920</v>
      </c>
      <c r="G55" s="16">
        <f>'[3]18'!G57</f>
        <v>0</v>
      </c>
      <c r="H55" s="17">
        <f t="shared" si="27"/>
        <v>1240</v>
      </c>
      <c r="I55" s="15">
        <f>'[3]18'!J57</f>
        <v>320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150</v>
      </c>
      <c r="N55" s="16">
        <f>'[3]18'!O57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3.97</v>
      </c>
      <c r="AC55" s="8">
        <f t="shared" si="9"/>
        <v>0</v>
      </c>
      <c r="AD55" s="8">
        <f t="shared" si="10"/>
        <v>35.97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3.97</v>
      </c>
      <c r="AJ55" s="8">
        <f t="shared" si="16"/>
        <v>0</v>
      </c>
      <c r="AK55" s="8">
        <f t="shared" si="17"/>
        <v>35.97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142.06</v>
      </c>
      <c r="AQ55" s="8">
        <f t="shared" si="31"/>
        <v>0</v>
      </c>
      <c r="AR55" s="8">
        <f t="shared" si="18"/>
        <v>398.06</v>
      </c>
      <c r="AT55" s="8">
        <v>36.01</v>
      </c>
      <c r="AU55" s="8">
        <v>36.01</v>
      </c>
      <c r="AW55" s="199">
        <v>32</v>
      </c>
      <c r="AX55" s="199">
        <v>0</v>
      </c>
      <c r="AY55" s="199">
        <v>0</v>
      </c>
      <c r="AZ55" s="199">
        <v>0</v>
      </c>
      <c r="BA55" s="199">
        <v>3.97</v>
      </c>
      <c r="BB55" s="199">
        <v>0</v>
      </c>
      <c r="BC55" s="8">
        <f t="shared" si="19"/>
        <v>35.97</v>
      </c>
      <c r="BD55" s="199">
        <v>32</v>
      </c>
      <c r="BE55" s="199">
        <v>0</v>
      </c>
      <c r="BF55" s="199">
        <v>0</v>
      </c>
      <c r="BG55" s="199">
        <v>0</v>
      </c>
      <c r="BH55" s="199">
        <v>3.97</v>
      </c>
      <c r="BI55" s="199">
        <v>0</v>
      </c>
      <c r="BJ55" s="8">
        <f t="shared" si="20"/>
        <v>35.97</v>
      </c>
      <c r="BL55" s="8">
        <f t="shared" si="21"/>
        <v>36.01</v>
      </c>
      <c r="BM55" s="8">
        <f t="shared" si="22"/>
        <v>36.01</v>
      </c>
      <c r="BN55" s="8">
        <f t="shared" si="23"/>
        <v>35.97</v>
      </c>
      <c r="BO55" s="8">
        <f t="shared" si="24"/>
        <v>35.97</v>
      </c>
      <c r="BP55" s="182">
        <f t="shared" si="25"/>
        <v>3.9999999999999147E-2</v>
      </c>
      <c r="BQ55" s="182">
        <f t="shared" si="26"/>
        <v>3.9999999999999147E-2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920</v>
      </c>
      <c r="G56" s="16">
        <f>'[3]18'!G58</f>
        <v>0</v>
      </c>
      <c r="H56" s="17">
        <f t="shared" si="27"/>
        <v>1240</v>
      </c>
      <c r="I56" s="15">
        <f>'[3]18'!J58</f>
        <v>320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150</v>
      </c>
      <c r="N56" s="16">
        <f>'[3]18'!O58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3.86</v>
      </c>
      <c r="AC56" s="8">
        <f t="shared" si="9"/>
        <v>0</v>
      </c>
      <c r="AD56" s="8">
        <f t="shared" si="10"/>
        <v>35.86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3.86</v>
      </c>
      <c r="AJ56" s="8">
        <f t="shared" si="16"/>
        <v>0</v>
      </c>
      <c r="AK56" s="8">
        <f t="shared" si="17"/>
        <v>35.86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142.27999999999997</v>
      </c>
      <c r="AQ56" s="8">
        <f t="shared" si="31"/>
        <v>0</v>
      </c>
      <c r="AR56" s="8">
        <f t="shared" si="18"/>
        <v>398.28</v>
      </c>
      <c r="AT56" s="8">
        <v>35.9</v>
      </c>
      <c r="AU56" s="8">
        <v>35.9</v>
      </c>
      <c r="AW56" s="199">
        <v>32</v>
      </c>
      <c r="AX56" s="199">
        <v>0</v>
      </c>
      <c r="AY56" s="199">
        <v>0</v>
      </c>
      <c r="AZ56" s="199">
        <v>0</v>
      </c>
      <c r="BA56" s="199">
        <v>3.86</v>
      </c>
      <c r="BB56" s="199">
        <v>0</v>
      </c>
      <c r="BC56" s="8">
        <f t="shared" si="19"/>
        <v>35.86</v>
      </c>
      <c r="BD56" s="199">
        <v>32</v>
      </c>
      <c r="BE56" s="199">
        <v>0</v>
      </c>
      <c r="BF56" s="199">
        <v>0</v>
      </c>
      <c r="BG56" s="199">
        <v>0</v>
      </c>
      <c r="BH56" s="199">
        <v>3.86</v>
      </c>
      <c r="BI56" s="199">
        <v>0</v>
      </c>
      <c r="BJ56" s="8">
        <f t="shared" si="20"/>
        <v>35.86</v>
      </c>
      <c r="BL56" s="8">
        <f t="shared" si="21"/>
        <v>35.9</v>
      </c>
      <c r="BM56" s="8">
        <f t="shared" si="22"/>
        <v>35.9</v>
      </c>
      <c r="BN56" s="8">
        <f t="shared" si="23"/>
        <v>35.86</v>
      </c>
      <c r="BO56" s="8">
        <f t="shared" si="24"/>
        <v>35.86</v>
      </c>
      <c r="BP56" s="182">
        <f t="shared" si="25"/>
        <v>3.9999999999999147E-2</v>
      </c>
      <c r="BQ56" s="182">
        <f t="shared" si="26"/>
        <v>3.9999999999999147E-2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920</v>
      </c>
      <c r="G57" s="16">
        <f>'[3]18'!G59</f>
        <v>0</v>
      </c>
      <c r="H57" s="17">
        <f t="shared" si="27"/>
        <v>1240</v>
      </c>
      <c r="I57" s="15">
        <f>'[3]18'!J59</f>
        <v>320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150</v>
      </c>
      <c r="N57" s="16">
        <f>'[3]18'!O59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3.86</v>
      </c>
      <c r="AC57" s="8">
        <f t="shared" si="9"/>
        <v>0</v>
      </c>
      <c r="AD57" s="8">
        <f t="shared" si="10"/>
        <v>35.86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3.86</v>
      </c>
      <c r="AJ57" s="8">
        <f t="shared" si="16"/>
        <v>0</v>
      </c>
      <c r="AK57" s="8">
        <f t="shared" si="17"/>
        <v>35.86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142.27999999999997</v>
      </c>
      <c r="AQ57" s="8">
        <f t="shared" si="31"/>
        <v>0</v>
      </c>
      <c r="AR57" s="8">
        <f t="shared" si="18"/>
        <v>398.28</v>
      </c>
      <c r="AT57" s="8">
        <v>35.9</v>
      </c>
      <c r="AU57" s="8">
        <v>35.9</v>
      </c>
      <c r="AW57" s="199">
        <v>32</v>
      </c>
      <c r="AX57" s="199">
        <v>0</v>
      </c>
      <c r="AY57" s="199">
        <v>0</v>
      </c>
      <c r="AZ57" s="199">
        <v>0</v>
      </c>
      <c r="BA57" s="199">
        <v>3.86</v>
      </c>
      <c r="BB57" s="199">
        <v>0</v>
      </c>
      <c r="BC57" s="8">
        <f t="shared" si="19"/>
        <v>35.86</v>
      </c>
      <c r="BD57" s="199">
        <v>32</v>
      </c>
      <c r="BE57" s="199">
        <v>0</v>
      </c>
      <c r="BF57" s="199">
        <v>0</v>
      </c>
      <c r="BG57" s="199">
        <v>0</v>
      </c>
      <c r="BH57" s="199">
        <v>3.86</v>
      </c>
      <c r="BI57" s="199">
        <v>0</v>
      </c>
      <c r="BJ57" s="8">
        <f t="shared" si="20"/>
        <v>35.86</v>
      </c>
      <c r="BL57" s="8">
        <f t="shared" si="21"/>
        <v>35.9</v>
      </c>
      <c r="BM57" s="8">
        <f t="shared" si="22"/>
        <v>35.9</v>
      </c>
      <c r="BN57" s="8">
        <f t="shared" si="23"/>
        <v>35.86</v>
      </c>
      <c r="BO57" s="8">
        <f t="shared" si="24"/>
        <v>35.86</v>
      </c>
      <c r="BP57" s="182">
        <f t="shared" si="25"/>
        <v>3.9999999999999147E-2</v>
      </c>
      <c r="BQ57" s="182">
        <f t="shared" si="26"/>
        <v>3.9999999999999147E-2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920</v>
      </c>
      <c r="G58" s="16">
        <f>'[3]18'!G60</f>
        <v>0</v>
      </c>
      <c r="H58" s="17">
        <f t="shared" si="27"/>
        <v>1240</v>
      </c>
      <c r="I58" s="15">
        <f>'[3]18'!J60</f>
        <v>320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150</v>
      </c>
      <c r="N58" s="16">
        <f>'[3]18'!O60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3.86</v>
      </c>
      <c r="AC58" s="8">
        <f t="shared" si="9"/>
        <v>0</v>
      </c>
      <c r="AD58" s="8">
        <f t="shared" si="10"/>
        <v>35.86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3.86</v>
      </c>
      <c r="AJ58" s="8">
        <f t="shared" si="16"/>
        <v>0</v>
      </c>
      <c r="AK58" s="8">
        <f t="shared" si="17"/>
        <v>35.86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142.27999999999997</v>
      </c>
      <c r="AQ58" s="8">
        <f t="shared" si="31"/>
        <v>0</v>
      </c>
      <c r="AR58" s="8">
        <f t="shared" si="18"/>
        <v>398.28</v>
      </c>
      <c r="AT58" s="8">
        <v>35.9</v>
      </c>
      <c r="AU58" s="8">
        <v>35.9</v>
      </c>
      <c r="AW58" s="199">
        <v>32</v>
      </c>
      <c r="AX58" s="199">
        <v>0</v>
      </c>
      <c r="AY58" s="199">
        <v>0</v>
      </c>
      <c r="AZ58" s="199">
        <v>0</v>
      </c>
      <c r="BA58" s="199">
        <v>3.86</v>
      </c>
      <c r="BB58" s="199">
        <v>0</v>
      </c>
      <c r="BC58" s="8">
        <f t="shared" si="19"/>
        <v>35.86</v>
      </c>
      <c r="BD58" s="199">
        <v>32</v>
      </c>
      <c r="BE58" s="199">
        <v>0</v>
      </c>
      <c r="BF58" s="199">
        <v>0</v>
      </c>
      <c r="BG58" s="199">
        <v>0</v>
      </c>
      <c r="BH58" s="199">
        <v>3.86</v>
      </c>
      <c r="BI58" s="199">
        <v>0</v>
      </c>
      <c r="BJ58" s="8">
        <f t="shared" si="20"/>
        <v>35.86</v>
      </c>
      <c r="BL58" s="8">
        <f t="shared" si="21"/>
        <v>35.9</v>
      </c>
      <c r="BM58" s="8">
        <f t="shared" si="22"/>
        <v>35.9</v>
      </c>
      <c r="BN58" s="8">
        <f t="shared" si="23"/>
        <v>35.86</v>
      </c>
      <c r="BO58" s="8">
        <f t="shared" si="24"/>
        <v>35.86</v>
      </c>
      <c r="BP58" s="182">
        <f t="shared" si="25"/>
        <v>3.9999999999999147E-2</v>
      </c>
      <c r="BQ58" s="182">
        <f t="shared" si="26"/>
        <v>3.9999999999999147E-2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920</v>
      </c>
      <c r="G59" s="16">
        <f>'[3]18'!G61</f>
        <v>0</v>
      </c>
      <c r="H59" s="17">
        <f t="shared" si="27"/>
        <v>1240</v>
      </c>
      <c r="I59" s="15">
        <f>'[3]18'!J61</f>
        <v>320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162.28</v>
      </c>
      <c r="N59" s="16">
        <f>'[3]18'!O61</f>
        <v>0</v>
      </c>
      <c r="O59" s="17">
        <f t="shared" si="28"/>
        <v>482.28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162.28</v>
      </c>
      <c r="V59" s="16">
        <f t="shared" si="32"/>
        <v>0</v>
      </c>
      <c r="W59" s="17">
        <f t="shared" si="30"/>
        <v>482.28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162.28</v>
      </c>
      <c r="AQ59" s="8">
        <f t="shared" si="31"/>
        <v>0</v>
      </c>
      <c r="AR59" s="8">
        <f t="shared" si="18"/>
        <v>418.28</v>
      </c>
      <c r="AT59" s="8">
        <v>35.9</v>
      </c>
      <c r="AU59" s="8">
        <v>35.9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35.9</v>
      </c>
      <c r="BM59" s="8">
        <f t="shared" si="22"/>
        <v>35.9</v>
      </c>
      <c r="BN59" s="8">
        <f t="shared" si="23"/>
        <v>32</v>
      </c>
      <c r="BO59" s="8">
        <f t="shared" si="24"/>
        <v>32</v>
      </c>
      <c r="BP59" s="182">
        <f t="shared" si="25"/>
        <v>3.8999999999999986</v>
      </c>
      <c r="BQ59" s="182">
        <f t="shared" si="26"/>
        <v>3.8999999999999986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920</v>
      </c>
      <c r="G60" s="16">
        <f>'[3]18'!G62</f>
        <v>0</v>
      </c>
      <c r="H60" s="17">
        <f t="shared" si="27"/>
        <v>1240</v>
      </c>
      <c r="I60" s="15">
        <f>'[3]18'!J62</f>
        <v>320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162.28</v>
      </c>
      <c r="N60" s="16">
        <f>'[3]18'!O62</f>
        <v>0</v>
      </c>
      <c r="O60" s="17">
        <f t="shared" si="28"/>
        <v>482.28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162.28</v>
      </c>
      <c r="V60" s="16">
        <f t="shared" si="32"/>
        <v>0</v>
      </c>
      <c r="W60" s="17">
        <f t="shared" si="30"/>
        <v>482.28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162.28</v>
      </c>
      <c r="AQ60" s="8">
        <f t="shared" si="31"/>
        <v>0</v>
      </c>
      <c r="AR60" s="8">
        <f t="shared" si="18"/>
        <v>418.28</v>
      </c>
      <c r="AT60" s="8">
        <v>35.9</v>
      </c>
      <c r="AU60" s="8">
        <v>35.9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35.9</v>
      </c>
      <c r="BM60" s="8">
        <f t="shared" si="22"/>
        <v>35.9</v>
      </c>
      <c r="BN60" s="8">
        <f t="shared" si="23"/>
        <v>32</v>
      </c>
      <c r="BO60" s="8">
        <f t="shared" si="24"/>
        <v>32</v>
      </c>
      <c r="BP60" s="182">
        <f t="shared" si="25"/>
        <v>3.8999999999999986</v>
      </c>
      <c r="BQ60" s="182">
        <f t="shared" si="26"/>
        <v>3.8999999999999986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920</v>
      </c>
      <c r="G61" s="16">
        <f>'[3]18'!G63</f>
        <v>0</v>
      </c>
      <c r="H61" s="17">
        <f t="shared" si="27"/>
        <v>1240</v>
      </c>
      <c r="I61" s="15">
        <f>'[3]18'!J63</f>
        <v>320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162.15</v>
      </c>
      <c r="N61" s="16">
        <f>'[3]18'!O63</f>
        <v>0</v>
      </c>
      <c r="O61" s="17">
        <f t="shared" si="28"/>
        <v>482.15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162.15</v>
      </c>
      <c r="V61" s="16">
        <f t="shared" si="32"/>
        <v>0</v>
      </c>
      <c r="W61" s="17">
        <f t="shared" si="30"/>
        <v>482.15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162.15</v>
      </c>
      <c r="AQ61" s="8">
        <f t="shared" si="34"/>
        <v>0</v>
      </c>
      <c r="AR61" s="8">
        <f t="shared" si="18"/>
        <v>418.15</v>
      </c>
      <c r="AT61" s="8">
        <v>35.96</v>
      </c>
      <c r="AU61" s="8">
        <v>35.96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35.96</v>
      </c>
      <c r="BM61" s="8">
        <f t="shared" si="22"/>
        <v>35.96</v>
      </c>
      <c r="BN61" s="8">
        <f t="shared" si="23"/>
        <v>32</v>
      </c>
      <c r="BO61" s="8">
        <f t="shared" si="24"/>
        <v>32</v>
      </c>
      <c r="BP61" s="182">
        <f t="shared" si="25"/>
        <v>3.9600000000000009</v>
      </c>
      <c r="BQ61" s="182">
        <f t="shared" si="26"/>
        <v>3.9600000000000009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920</v>
      </c>
      <c r="G62" s="16">
        <f>'[3]18'!G64</f>
        <v>0</v>
      </c>
      <c r="H62" s="17">
        <f t="shared" si="27"/>
        <v>1240</v>
      </c>
      <c r="I62" s="15">
        <f>'[3]18'!J64</f>
        <v>320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162.28</v>
      </c>
      <c r="N62" s="16">
        <f>'[3]18'!O64</f>
        <v>0</v>
      </c>
      <c r="O62" s="17">
        <f t="shared" si="28"/>
        <v>482.28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162.28</v>
      </c>
      <c r="V62" s="16">
        <f t="shared" si="32"/>
        <v>0</v>
      </c>
      <c r="W62" s="17">
        <f t="shared" si="30"/>
        <v>482.28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162.28</v>
      </c>
      <c r="AQ62" s="8">
        <f t="shared" si="34"/>
        <v>0</v>
      </c>
      <c r="AR62" s="8">
        <f t="shared" si="18"/>
        <v>418.28</v>
      </c>
      <c r="AT62" s="8">
        <v>35.9</v>
      </c>
      <c r="AU62" s="8">
        <v>35.9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35.9</v>
      </c>
      <c r="BM62" s="8">
        <f t="shared" si="22"/>
        <v>35.9</v>
      </c>
      <c r="BN62" s="8">
        <f t="shared" si="23"/>
        <v>32</v>
      </c>
      <c r="BO62" s="8">
        <f t="shared" si="24"/>
        <v>32</v>
      </c>
      <c r="BP62" s="182">
        <f t="shared" si="25"/>
        <v>3.8999999999999986</v>
      </c>
      <c r="BQ62" s="182">
        <f t="shared" si="26"/>
        <v>3.8999999999999986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920</v>
      </c>
      <c r="G63" s="16">
        <f>'[3]18'!G65</f>
        <v>0</v>
      </c>
      <c r="H63" s="17">
        <f t="shared" si="27"/>
        <v>1240</v>
      </c>
      <c r="I63" s="15">
        <f>'[3]18'!J65</f>
        <v>320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159.72999999999999</v>
      </c>
      <c r="N63" s="16">
        <f>'[3]18'!O65</f>
        <v>0</v>
      </c>
      <c r="O63" s="17">
        <f t="shared" si="28"/>
        <v>479.73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159.72999999999999</v>
      </c>
      <c r="V63" s="16">
        <f t="shared" si="32"/>
        <v>0</v>
      </c>
      <c r="W63" s="17">
        <f t="shared" si="30"/>
        <v>479.73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159.72999999999999</v>
      </c>
      <c r="AQ63" s="8">
        <f t="shared" si="34"/>
        <v>0</v>
      </c>
      <c r="AR63" s="8">
        <f t="shared" si="18"/>
        <v>415.73</v>
      </c>
      <c r="AT63" s="8">
        <v>35.9</v>
      </c>
      <c r="AU63" s="8">
        <v>35.9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35.9</v>
      </c>
      <c r="BM63" s="8">
        <f t="shared" si="22"/>
        <v>35.9</v>
      </c>
      <c r="BN63" s="8">
        <f t="shared" si="23"/>
        <v>32</v>
      </c>
      <c r="BO63" s="8">
        <f t="shared" si="24"/>
        <v>32</v>
      </c>
      <c r="BP63" s="182">
        <f t="shared" si="25"/>
        <v>3.8999999999999986</v>
      </c>
      <c r="BQ63" s="182">
        <f t="shared" si="26"/>
        <v>3.8999999999999986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920</v>
      </c>
      <c r="G64" s="16">
        <f>'[3]18'!G66</f>
        <v>0</v>
      </c>
      <c r="H64" s="17">
        <f t="shared" si="27"/>
        <v>1240</v>
      </c>
      <c r="I64" s="15">
        <f>'[3]18'!J66</f>
        <v>320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159.72999999999999</v>
      </c>
      <c r="N64" s="16">
        <f>'[3]18'!O66</f>
        <v>0</v>
      </c>
      <c r="O64" s="17">
        <f t="shared" si="28"/>
        <v>479.73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159.72999999999999</v>
      </c>
      <c r="V64" s="16">
        <f t="shared" si="32"/>
        <v>0</v>
      </c>
      <c r="W64" s="17">
        <f t="shared" si="30"/>
        <v>479.73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159.72999999999999</v>
      </c>
      <c r="AQ64" s="8">
        <f t="shared" si="34"/>
        <v>0</v>
      </c>
      <c r="AR64" s="8">
        <f t="shared" si="18"/>
        <v>415.73</v>
      </c>
      <c r="AT64" s="8">
        <v>35.9</v>
      </c>
      <c r="AU64" s="8">
        <v>35.9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35.9</v>
      </c>
      <c r="BM64" s="8">
        <f t="shared" si="22"/>
        <v>35.9</v>
      </c>
      <c r="BN64" s="8">
        <f t="shared" si="23"/>
        <v>32</v>
      </c>
      <c r="BO64" s="8">
        <f t="shared" si="24"/>
        <v>32</v>
      </c>
      <c r="BP64" s="182">
        <f t="shared" si="25"/>
        <v>3.8999999999999986</v>
      </c>
      <c r="BQ64" s="182">
        <f t="shared" si="26"/>
        <v>3.8999999999999986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920</v>
      </c>
      <c r="G65" s="16">
        <f>'[3]18'!G67</f>
        <v>0</v>
      </c>
      <c r="H65" s="17">
        <f t="shared" si="27"/>
        <v>1240</v>
      </c>
      <c r="I65" s="15">
        <f>'[3]18'!J67</f>
        <v>320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159.72999999999999</v>
      </c>
      <c r="N65" s="16">
        <f>'[3]18'!O67</f>
        <v>0</v>
      </c>
      <c r="O65" s="17">
        <f t="shared" si="28"/>
        <v>479.73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159.72999999999999</v>
      </c>
      <c r="V65" s="16">
        <f t="shared" si="32"/>
        <v>0</v>
      </c>
      <c r="W65" s="17">
        <f t="shared" si="30"/>
        <v>479.73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159.72999999999999</v>
      </c>
      <c r="AQ65" s="8">
        <f t="shared" si="34"/>
        <v>0</v>
      </c>
      <c r="AR65" s="8">
        <f t="shared" si="18"/>
        <v>415.73</v>
      </c>
      <c r="AT65" s="8">
        <v>35.9</v>
      </c>
      <c r="AU65" s="8">
        <v>35.9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35.9</v>
      </c>
      <c r="BM65" s="8">
        <f t="shared" si="22"/>
        <v>35.9</v>
      </c>
      <c r="BN65" s="8">
        <f t="shared" si="23"/>
        <v>32</v>
      </c>
      <c r="BO65" s="8">
        <f t="shared" si="24"/>
        <v>32</v>
      </c>
      <c r="BP65" s="182">
        <f t="shared" si="25"/>
        <v>3.8999999999999986</v>
      </c>
      <c r="BQ65" s="182">
        <f t="shared" si="26"/>
        <v>3.8999999999999986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920</v>
      </c>
      <c r="G66" s="16">
        <f>'[3]18'!G68</f>
        <v>0</v>
      </c>
      <c r="H66" s="17">
        <f t="shared" si="27"/>
        <v>1240</v>
      </c>
      <c r="I66" s="15">
        <f>'[3]18'!J68</f>
        <v>320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159.72999999999999</v>
      </c>
      <c r="N66" s="16">
        <f>'[3]18'!O68</f>
        <v>0</v>
      </c>
      <c r="O66" s="17">
        <f t="shared" si="28"/>
        <v>479.73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159.72999999999999</v>
      </c>
      <c r="V66" s="16">
        <f t="shared" si="32"/>
        <v>0</v>
      </c>
      <c r="W66" s="17">
        <f t="shared" si="30"/>
        <v>479.73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159.72999999999999</v>
      </c>
      <c r="AQ66" s="8">
        <f t="shared" si="34"/>
        <v>0</v>
      </c>
      <c r="AR66" s="8">
        <f t="shared" si="18"/>
        <v>415.73</v>
      </c>
      <c r="AT66" s="8">
        <v>35.9</v>
      </c>
      <c r="AU66" s="8">
        <v>35.9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35.9</v>
      </c>
      <c r="BM66" s="8">
        <f t="shared" si="22"/>
        <v>35.9</v>
      </c>
      <c r="BN66" s="8">
        <f t="shared" si="23"/>
        <v>32</v>
      </c>
      <c r="BO66" s="8">
        <f t="shared" si="24"/>
        <v>32</v>
      </c>
      <c r="BP66" s="182">
        <f t="shared" si="25"/>
        <v>3.8999999999999986</v>
      </c>
      <c r="BQ66" s="182">
        <f t="shared" si="26"/>
        <v>3.8999999999999986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920</v>
      </c>
      <c r="G67" s="16">
        <f>'[3]18'!G69</f>
        <v>0</v>
      </c>
      <c r="H67" s="17">
        <f t="shared" si="27"/>
        <v>1240</v>
      </c>
      <c r="I67" s="15">
        <f>'[3]18'!J69</f>
        <v>320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180.74</v>
      </c>
      <c r="N67" s="16">
        <f>'[3]18'!O69</f>
        <v>0</v>
      </c>
      <c r="O67" s="17">
        <f t="shared" si="28"/>
        <v>500.74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180.74</v>
      </c>
      <c r="V67" s="16">
        <f t="shared" si="32"/>
        <v>0</v>
      </c>
      <c r="W67" s="17">
        <f t="shared" si="30"/>
        <v>500.74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180.74</v>
      </c>
      <c r="AQ67" s="8">
        <f t="shared" si="34"/>
        <v>0</v>
      </c>
      <c r="AR67" s="8">
        <f t="shared" si="18"/>
        <v>436.74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920</v>
      </c>
      <c r="G68" s="16">
        <f>'[3]18'!G70</f>
        <v>0</v>
      </c>
      <c r="H68" s="17">
        <f t="shared" si="27"/>
        <v>1240</v>
      </c>
      <c r="I68" s="15">
        <f>'[3]18'!J70</f>
        <v>320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159.72999999999999</v>
      </c>
      <c r="N68" s="16">
        <f>'[3]18'!O70</f>
        <v>0</v>
      </c>
      <c r="O68" s="17">
        <f t="shared" si="28"/>
        <v>479.73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159.72999999999999</v>
      </c>
      <c r="V68" s="16">
        <f t="shared" si="32"/>
        <v>0</v>
      </c>
      <c r="W68" s="17">
        <f t="shared" si="30"/>
        <v>479.73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159.72999999999999</v>
      </c>
      <c r="AQ68" s="8">
        <f t="shared" si="34"/>
        <v>0</v>
      </c>
      <c r="AR68" s="8">
        <f t="shared" ref="AR68:AR98" si="50">SUM(AL68:AQ68)</f>
        <v>415.73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920</v>
      </c>
      <c r="G69" s="16">
        <f>'[3]18'!G71</f>
        <v>0</v>
      </c>
      <c r="H69" s="17">
        <f t="shared" ref="H69:H98" si="59">SUM(B69:G69)</f>
        <v>1240</v>
      </c>
      <c r="I69" s="15">
        <f>'[3]18'!J71</f>
        <v>320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150</v>
      </c>
      <c r="N69" s="16">
        <f>'[3]18'!O71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5.13</v>
      </c>
      <c r="AC69" s="8">
        <f t="shared" si="41"/>
        <v>0</v>
      </c>
      <c r="AD69" s="8">
        <f t="shared" si="42"/>
        <v>37.130000000000003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5.13</v>
      </c>
      <c r="AJ69" s="8">
        <f t="shared" si="48"/>
        <v>0</v>
      </c>
      <c r="AK69" s="8">
        <f t="shared" si="49"/>
        <v>37.130000000000003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139.74</v>
      </c>
      <c r="AQ69" s="8">
        <f t="shared" si="34"/>
        <v>0</v>
      </c>
      <c r="AR69" s="8">
        <f t="shared" si="50"/>
        <v>395.74</v>
      </c>
      <c r="AT69" s="8">
        <v>37.130000000000003</v>
      </c>
      <c r="AU69" s="8">
        <v>37.130000000000003</v>
      </c>
      <c r="AW69" s="199">
        <v>32</v>
      </c>
      <c r="AX69" s="199">
        <v>0</v>
      </c>
      <c r="AY69" s="199">
        <v>0</v>
      </c>
      <c r="AZ69" s="199">
        <v>0</v>
      </c>
      <c r="BA69" s="199">
        <v>5.13</v>
      </c>
      <c r="BB69" s="199">
        <v>0</v>
      </c>
      <c r="BC69" s="8">
        <f t="shared" si="51"/>
        <v>37.130000000000003</v>
      </c>
      <c r="BD69" s="199">
        <v>32</v>
      </c>
      <c r="BE69" s="199">
        <v>0</v>
      </c>
      <c r="BF69" s="199">
        <v>0</v>
      </c>
      <c r="BG69" s="199">
        <v>0</v>
      </c>
      <c r="BH69" s="199">
        <v>5.13</v>
      </c>
      <c r="BI69" s="199">
        <v>0</v>
      </c>
      <c r="BJ69" s="8">
        <f t="shared" si="52"/>
        <v>37.130000000000003</v>
      </c>
      <c r="BL69" s="8">
        <f t="shared" si="53"/>
        <v>37.130000000000003</v>
      </c>
      <c r="BM69" s="8">
        <f t="shared" si="54"/>
        <v>37.130000000000003</v>
      </c>
      <c r="BN69" s="8">
        <f t="shared" si="55"/>
        <v>37.130000000000003</v>
      </c>
      <c r="BO69" s="8">
        <f t="shared" si="56"/>
        <v>37.130000000000003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920</v>
      </c>
      <c r="G70" s="16">
        <f>'[3]18'!G72</f>
        <v>0</v>
      </c>
      <c r="H70" s="17">
        <f t="shared" si="59"/>
        <v>1240</v>
      </c>
      <c r="I70" s="15">
        <f>'[3]18'!J72</f>
        <v>320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150</v>
      </c>
      <c r="N70" s="16">
        <f>'[3]18'!O72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5.13</v>
      </c>
      <c r="AC70" s="8">
        <f t="shared" si="41"/>
        <v>0</v>
      </c>
      <c r="AD70" s="8">
        <f t="shared" si="42"/>
        <v>37.130000000000003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5.13</v>
      </c>
      <c r="AJ70" s="8">
        <f t="shared" si="48"/>
        <v>0</v>
      </c>
      <c r="AK70" s="8">
        <f t="shared" si="49"/>
        <v>37.130000000000003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139.74</v>
      </c>
      <c r="AQ70" s="8">
        <f t="shared" si="34"/>
        <v>0</v>
      </c>
      <c r="AR70" s="8">
        <f t="shared" si="50"/>
        <v>395.74</v>
      </c>
      <c r="AT70" s="8">
        <v>37.130000000000003</v>
      </c>
      <c r="AU70" s="8">
        <v>37.130000000000003</v>
      </c>
      <c r="AW70" s="199">
        <v>32</v>
      </c>
      <c r="AX70" s="199">
        <v>0</v>
      </c>
      <c r="AY70" s="199">
        <v>0</v>
      </c>
      <c r="AZ70" s="199">
        <v>0</v>
      </c>
      <c r="BA70" s="199">
        <v>5.13</v>
      </c>
      <c r="BB70" s="199">
        <v>0</v>
      </c>
      <c r="BC70" s="8">
        <f t="shared" si="51"/>
        <v>37.130000000000003</v>
      </c>
      <c r="BD70" s="199">
        <v>32</v>
      </c>
      <c r="BE70" s="199">
        <v>0</v>
      </c>
      <c r="BF70" s="199">
        <v>0</v>
      </c>
      <c r="BG70" s="199">
        <v>0</v>
      </c>
      <c r="BH70" s="199">
        <v>5.13</v>
      </c>
      <c r="BI70" s="199">
        <v>0</v>
      </c>
      <c r="BJ70" s="8">
        <f t="shared" si="52"/>
        <v>37.130000000000003</v>
      </c>
      <c r="BL70" s="8">
        <f t="shared" si="53"/>
        <v>37.130000000000003</v>
      </c>
      <c r="BM70" s="8">
        <f t="shared" si="54"/>
        <v>37.130000000000003</v>
      </c>
      <c r="BN70" s="8">
        <f t="shared" si="55"/>
        <v>37.130000000000003</v>
      </c>
      <c r="BO70" s="8">
        <f t="shared" si="56"/>
        <v>37.130000000000003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920</v>
      </c>
      <c r="G71" s="16">
        <f>'[3]18'!G73</f>
        <v>0</v>
      </c>
      <c r="H71" s="17">
        <f t="shared" si="59"/>
        <v>1240</v>
      </c>
      <c r="I71" s="15">
        <f>'[3]18'!J73</f>
        <v>320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159.72999999999999</v>
      </c>
      <c r="N71" s="16">
        <f>'[3]18'!O73</f>
        <v>0</v>
      </c>
      <c r="O71" s="17">
        <f t="shared" si="60"/>
        <v>479.73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159.72999999999999</v>
      </c>
      <c r="V71" s="16">
        <f t="shared" si="32"/>
        <v>0</v>
      </c>
      <c r="W71" s="17">
        <f t="shared" si="61"/>
        <v>479.73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159.72999999999999</v>
      </c>
      <c r="AQ71" s="8">
        <f t="shared" si="34"/>
        <v>0</v>
      </c>
      <c r="AR71" s="8">
        <f t="shared" si="50"/>
        <v>415.73</v>
      </c>
      <c r="AT71" s="8">
        <v>37.130000000000003</v>
      </c>
      <c r="AU71" s="8">
        <v>37.130000000000003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37.130000000000003</v>
      </c>
      <c r="BM71" s="8">
        <f t="shared" si="54"/>
        <v>37.130000000000003</v>
      </c>
      <c r="BN71" s="8">
        <f t="shared" si="55"/>
        <v>32</v>
      </c>
      <c r="BO71" s="8">
        <f t="shared" si="56"/>
        <v>32</v>
      </c>
      <c r="BP71" s="182">
        <f t="shared" si="57"/>
        <v>5.1300000000000026</v>
      </c>
      <c r="BQ71" s="182">
        <f t="shared" si="58"/>
        <v>5.1300000000000026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920</v>
      </c>
      <c r="G72" s="16">
        <f>'[3]18'!G74</f>
        <v>0</v>
      </c>
      <c r="H72" s="17">
        <f t="shared" si="59"/>
        <v>1240</v>
      </c>
      <c r="I72" s="15">
        <f>'[3]18'!J74</f>
        <v>320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159.72999999999999</v>
      </c>
      <c r="N72" s="16">
        <f>'[3]18'!O74</f>
        <v>0</v>
      </c>
      <c r="O72" s="17">
        <f t="shared" si="60"/>
        <v>479.73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159.72999999999999</v>
      </c>
      <c r="V72" s="16">
        <f t="shared" si="32"/>
        <v>0</v>
      </c>
      <c r="W72" s="17">
        <f t="shared" si="61"/>
        <v>479.73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159.72999999999999</v>
      </c>
      <c r="AQ72" s="8">
        <f t="shared" si="34"/>
        <v>0</v>
      </c>
      <c r="AR72" s="8">
        <f t="shared" si="50"/>
        <v>415.73</v>
      </c>
      <c r="AT72" s="8">
        <v>37.130000000000003</v>
      </c>
      <c r="AU72" s="8">
        <v>37.130000000000003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37.130000000000003</v>
      </c>
      <c r="BM72" s="8">
        <f t="shared" si="54"/>
        <v>37.130000000000003</v>
      </c>
      <c r="BN72" s="8">
        <f t="shared" si="55"/>
        <v>32</v>
      </c>
      <c r="BO72" s="8">
        <f t="shared" si="56"/>
        <v>32</v>
      </c>
      <c r="BP72" s="182">
        <f t="shared" si="57"/>
        <v>5.1300000000000026</v>
      </c>
      <c r="BQ72" s="182">
        <f t="shared" si="58"/>
        <v>5.1300000000000026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920</v>
      </c>
      <c r="G73" s="16">
        <f>'[3]18'!G75</f>
        <v>0</v>
      </c>
      <c r="H73" s="17">
        <f t="shared" si="59"/>
        <v>1240</v>
      </c>
      <c r="I73" s="15">
        <f>'[3]18'!J75</f>
        <v>320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193.74</v>
      </c>
      <c r="N73" s="16">
        <f>'[3]18'!O75</f>
        <v>0</v>
      </c>
      <c r="O73" s="17">
        <f t="shared" si="60"/>
        <v>513.74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193.74</v>
      </c>
      <c r="V73" s="16">
        <f t="shared" si="32"/>
        <v>0</v>
      </c>
      <c r="W73" s="17">
        <f t="shared" si="61"/>
        <v>513.74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193.74</v>
      </c>
      <c r="AQ73" s="8">
        <f t="shared" si="34"/>
        <v>0</v>
      </c>
      <c r="AR73" s="8">
        <f t="shared" si="50"/>
        <v>449.74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920</v>
      </c>
      <c r="G74" s="16">
        <f>'[3]18'!G76</f>
        <v>0</v>
      </c>
      <c r="H74" s="17">
        <f t="shared" si="59"/>
        <v>1240</v>
      </c>
      <c r="I74" s="15">
        <f>'[3]18'!J76</f>
        <v>320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177.73</v>
      </c>
      <c r="N74" s="16">
        <f>'[3]18'!O76</f>
        <v>0</v>
      </c>
      <c r="O74" s="17">
        <f t="shared" si="60"/>
        <v>497.73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177.73</v>
      </c>
      <c r="V74" s="16">
        <f t="shared" si="32"/>
        <v>0</v>
      </c>
      <c r="W74" s="17">
        <f t="shared" si="61"/>
        <v>497.73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177.73</v>
      </c>
      <c r="AQ74" s="8">
        <f t="shared" si="34"/>
        <v>0</v>
      </c>
      <c r="AR74" s="8">
        <f t="shared" si="50"/>
        <v>433.73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960</v>
      </c>
      <c r="G75" s="16">
        <f>'[3]18'!G77</f>
        <v>0</v>
      </c>
      <c r="H75" s="17">
        <f t="shared" si="59"/>
        <v>1280</v>
      </c>
      <c r="I75" s="15">
        <f>'[3]18'!J77</f>
        <v>320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177.73</v>
      </c>
      <c r="N75" s="16">
        <f>'[3]18'!O77</f>
        <v>0</v>
      </c>
      <c r="O75" s="17">
        <f t="shared" si="60"/>
        <v>497.73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177.73</v>
      </c>
      <c r="V75" s="16">
        <f t="shared" si="32"/>
        <v>0</v>
      </c>
      <c r="W75" s="17">
        <f t="shared" si="61"/>
        <v>497.73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177.73</v>
      </c>
      <c r="AQ75" s="8">
        <f t="shared" si="34"/>
        <v>0</v>
      </c>
      <c r="AR75" s="8">
        <f t="shared" si="50"/>
        <v>433.73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960</v>
      </c>
      <c r="G76" s="16">
        <f>'[3]18'!G78</f>
        <v>0</v>
      </c>
      <c r="H76" s="17">
        <f t="shared" si="59"/>
        <v>1280</v>
      </c>
      <c r="I76" s="15">
        <f>'[3]18'!J78</f>
        <v>320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157.72999999999999</v>
      </c>
      <c r="N76" s="16">
        <f>'[3]18'!O78</f>
        <v>0</v>
      </c>
      <c r="O76" s="17">
        <f t="shared" si="60"/>
        <v>477.73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157.72999999999999</v>
      </c>
      <c r="V76" s="16">
        <f t="shared" si="32"/>
        <v>0</v>
      </c>
      <c r="W76" s="17">
        <f t="shared" si="61"/>
        <v>477.73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157.72999999999999</v>
      </c>
      <c r="AQ76" s="8">
        <f t="shared" si="34"/>
        <v>0</v>
      </c>
      <c r="AR76" s="8">
        <f t="shared" si="50"/>
        <v>413.73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960</v>
      </c>
      <c r="G77" s="16">
        <f>'[3]18'!G79</f>
        <v>0</v>
      </c>
      <c r="H77" s="17">
        <f t="shared" si="59"/>
        <v>1280</v>
      </c>
      <c r="I77" s="15">
        <f>'[3]18'!J79</f>
        <v>320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187.73</v>
      </c>
      <c r="N77" s="16">
        <f>'[3]18'!O79</f>
        <v>0</v>
      </c>
      <c r="O77" s="17">
        <f t="shared" si="60"/>
        <v>507.73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187.73</v>
      </c>
      <c r="V77" s="16">
        <f t="shared" si="32"/>
        <v>0</v>
      </c>
      <c r="W77" s="17">
        <f t="shared" si="61"/>
        <v>507.73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187.73</v>
      </c>
      <c r="AQ77" s="8">
        <f t="shared" si="34"/>
        <v>0</v>
      </c>
      <c r="AR77" s="8">
        <f t="shared" si="50"/>
        <v>443.73</v>
      </c>
      <c r="AT77" s="8">
        <v>32</v>
      </c>
      <c r="AU77" s="8">
        <v>32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960</v>
      </c>
      <c r="G78" s="16">
        <f>'[3]18'!G80</f>
        <v>0</v>
      </c>
      <c r="H78" s="17">
        <f t="shared" si="59"/>
        <v>1280</v>
      </c>
      <c r="I78" s="15">
        <f>'[3]18'!J80</f>
        <v>320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172.73</v>
      </c>
      <c r="N78" s="16">
        <f>'[3]18'!O80</f>
        <v>0</v>
      </c>
      <c r="O78" s="17">
        <f t="shared" si="60"/>
        <v>492.73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172.73</v>
      </c>
      <c r="V78" s="16">
        <f t="shared" si="32"/>
        <v>0</v>
      </c>
      <c r="W78" s="17">
        <f t="shared" si="61"/>
        <v>492.73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172.73</v>
      </c>
      <c r="AQ78" s="8">
        <f t="shared" si="34"/>
        <v>0</v>
      </c>
      <c r="AR78" s="8">
        <f t="shared" si="50"/>
        <v>428.73</v>
      </c>
      <c r="AT78" s="8">
        <v>35.64</v>
      </c>
      <c r="AU78" s="8">
        <v>35.64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35.64</v>
      </c>
      <c r="BM78" s="8">
        <f t="shared" si="54"/>
        <v>35.64</v>
      </c>
      <c r="BN78" s="8">
        <f t="shared" si="55"/>
        <v>32</v>
      </c>
      <c r="BO78" s="8">
        <f t="shared" si="56"/>
        <v>32</v>
      </c>
      <c r="BP78" s="182">
        <f t="shared" si="57"/>
        <v>3.6400000000000006</v>
      </c>
      <c r="BQ78" s="182">
        <f t="shared" si="58"/>
        <v>3.6400000000000006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960</v>
      </c>
      <c r="G79" s="16">
        <f>'[3]18'!G81</f>
        <v>0</v>
      </c>
      <c r="H79" s="17">
        <f t="shared" si="59"/>
        <v>1280</v>
      </c>
      <c r="I79" s="15">
        <f>'[3]18'!J81</f>
        <v>320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177</v>
      </c>
      <c r="N79" s="16">
        <f>'[3]18'!O81</f>
        <v>0</v>
      </c>
      <c r="O79" s="17">
        <f t="shared" si="60"/>
        <v>497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177</v>
      </c>
      <c r="V79" s="16">
        <f t="shared" si="32"/>
        <v>0</v>
      </c>
      <c r="W79" s="17">
        <f t="shared" si="61"/>
        <v>497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177</v>
      </c>
      <c r="AQ79" s="8">
        <f t="shared" si="34"/>
        <v>0</v>
      </c>
      <c r="AR79" s="8">
        <f t="shared" si="50"/>
        <v>433</v>
      </c>
      <c r="AT79" s="8">
        <v>33.5</v>
      </c>
      <c r="AU79" s="8">
        <v>33.5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33.5</v>
      </c>
      <c r="BM79" s="8">
        <f t="shared" si="54"/>
        <v>33.5</v>
      </c>
      <c r="BN79" s="8">
        <f t="shared" si="55"/>
        <v>32</v>
      </c>
      <c r="BO79" s="8">
        <f t="shared" si="56"/>
        <v>32</v>
      </c>
      <c r="BP79" s="182">
        <f t="shared" si="57"/>
        <v>1.5</v>
      </c>
      <c r="BQ79" s="182">
        <f t="shared" si="58"/>
        <v>1.5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960</v>
      </c>
      <c r="G80" s="16">
        <f>'[3]18'!G82</f>
        <v>0</v>
      </c>
      <c r="H80" s="17">
        <f t="shared" si="59"/>
        <v>1280</v>
      </c>
      <c r="I80" s="15">
        <f>'[3]18'!J82</f>
        <v>320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162.72999999999999</v>
      </c>
      <c r="N80" s="16">
        <f>'[3]18'!O82</f>
        <v>0</v>
      </c>
      <c r="O80" s="17">
        <f t="shared" si="60"/>
        <v>482.73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162.72999999999999</v>
      </c>
      <c r="V80" s="16">
        <f t="shared" si="32"/>
        <v>0</v>
      </c>
      <c r="W80" s="17">
        <f t="shared" si="61"/>
        <v>482.73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162.72999999999999</v>
      </c>
      <c r="AQ80" s="8">
        <f t="shared" si="34"/>
        <v>0</v>
      </c>
      <c r="AR80" s="8">
        <f t="shared" si="50"/>
        <v>418.73</v>
      </c>
      <c r="AT80" s="8">
        <v>40.64</v>
      </c>
      <c r="AU80" s="8">
        <v>40.64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40.64</v>
      </c>
      <c r="BM80" s="8">
        <f t="shared" si="54"/>
        <v>40.64</v>
      </c>
      <c r="BN80" s="8">
        <f t="shared" si="55"/>
        <v>32</v>
      </c>
      <c r="BO80" s="8">
        <f t="shared" si="56"/>
        <v>32</v>
      </c>
      <c r="BP80" s="182">
        <f t="shared" si="57"/>
        <v>8.64</v>
      </c>
      <c r="BQ80" s="182">
        <f t="shared" si="58"/>
        <v>8.64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960</v>
      </c>
      <c r="G81" s="16">
        <f>'[3]18'!G83</f>
        <v>0</v>
      </c>
      <c r="H81" s="17">
        <f t="shared" si="59"/>
        <v>1280</v>
      </c>
      <c r="I81" s="15">
        <f>'[3]18'!J83</f>
        <v>320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162.72999999999999</v>
      </c>
      <c r="N81" s="16">
        <f>'[3]18'!O83</f>
        <v>0</v>
      </c>
      <c r="O81" s="17">
        <f t="shared" si="60"/>
        <v>482.73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162.72999999999999</v>
      </c>
      <c r="V81" s="16">
        <f t="shared" si="32"/>
        <v>0</v>
      </c>
      <c r="W81" s="17">
        <f t="shared" si="61"/>
        <v>482.73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162.72999999999999</v>
      </c>
      <c r="AQ81" s="8">
        <f t="shared" si="34"/>
        <v>0</v>
      </c>
      <c r="AR81" s="8">
        <f t="shared" si="50"/>
        <v>418.73</v>
      </c>
      <c r="AT81" s="8">
        <v>40.64</v>
      </c>
      <c r="AU81" s="8">
        <v>40.64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40.64</v>
      </c>
      <c r="BM81" s="8">
        <f t="shared" si="54"/>
        <v>40.64</v>
      </c>
      <c r="BN81" s="8">
        <f t="shared" si="55"/>
        <v>32</v>
      </c>
      <c r="BO81" s="8">
        <f t="shared" si="56"/>
        <v>32</v>
      </c>
      <c r="BP81" s="182">
        <f t="shared" si="57"/>
        <v>8.64</v>
      </c>
      <c r="BQ81" s="182">
        <f t="shared" si="58"/>
        <v>8.64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960</v>
      </c>
      <c r="G82" s="16">
        <f>'[3]18'!G84</f>
        <v>0</v>
      </c>
      <c r="H82" s="17">
        <f t="shared" si="59"/>
        <v>1280</v>
      </c>
      <c r="I82" s="15">
        <f>'[3]18'!J84</f>
        <v>320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162.72999999999999</v>
      </c>
      <c r="N82" s="16">
        <f>'[3]18'!O84</f>
        <v>0</v>
      </c>
      <c r="O82" s="17">
        <f t="shared" si="60"/>
        <v>482.73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162.72999999999999</v>
      </c>
      <c r="V82" s="16">
        <f t="shared" si="32"/>
        <v>0</v>
      </c>
      <c r="W82" s="17">
        <f t="shared" si="61"/>
        <v>482.73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162.72999999999999</v>
      </c>
      <c r="AQ82" s="8">
        <f t="shared" si="34"/>
        <v>0</v>
      </c>
      <c r="AR82" s="8">
        <f t="shared" si="50"/>
        <v>418.73</v>
      </c>
      <c r="AT82" s="8">
        <v>40.64</v>
      </c>
      <c r="AU82" s="8">
        <v>40.64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40.64</v>
      </c>
      <c r="BM82" s="8">
        <f t="shared" si="54"/>
        <v>40.64</v>
      </c>
      <c r="BN82" s="8">
        <f t="shared" si="55"/>
        <v>32</v>
      </c>
      <c r="BO82" s="8">
        <f t="shared" si="56"/>
        <v>32</v>
      </c>
      <c r="BP82" s="182">
        <f t="shared" si="57"/>
        <v>8.64</v>
      </c>
      <c r="BQ82" s="182">
        <f t="shared" si="58"/>
        <v>8.64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960</v>
      </c>
      <c r="G83" s="16">
        <f>'[3]18'!G85</f>
        <v>0</v>
      </c>
      <c r="H83" s="17">
        <f t="shared" si="59"/>
        <v>1280</v>
      </c>
      <c r="I83" s="15">
        <f>'[3]18'!J85</f>
        <v>320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150</v>
      </c>
      <c r="N83" s="16">
        <f>'[3]18'!O85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2.64</v>
      </c>
      <c r="AC83" s="8">
        <f t="shared" si="41"/>
        <v>0</v>
      </c>
      <c r="AD83" s="8">
        <f t="shared" si="42"/>
        <v>34.64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2.64</v>
      </c>
      <c r="AJ83" s="8">
        <f t="shared" si="48"/>
        <v>0</v>
      </c>
      <c r="AK83" s="8">
        <f t="shared" si="49"/>
        <v>34.64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144.72000000000003</v>
      </c>
      <c r="AQ83" s="8">
        <f t="shared" si="34"/>
        <v>0</v>
      </c>
      <c r="AR83" s="8">
        <f t="shared" si="50"/>
        <v>400.72</v>
      </c>
      <c r="AT83" s="8">
        <v>34.64</v>
      </c>
      <c r="AU83" s="8">
        <v>34.64</v>
      </c>
      <c r="AW83" s="199">
        <v>32</v>
      </c>
      <c r="AX83" s="199">
        <v>0</v>
      </c>
      <c r="AY83" s="199">
        <v>0</v>
      </c>
      <c r="AZ83" s="199">
        <v>0</v>
      </c>
      <c r="BA83" s="199">
        <v>2.64</v>
      </c>
      <c r="BB83" s="199">
        <v>0</v>
      </c>
      <c r="BC83" s="8">
        <f t="shared" si="51"/>
        <v>34.64</v>
      </c>
      <c r="BD83" s="199">
        <v>32</v>
      </c>
      <c r="BE83" s="199">
        <v>0</v>
      </c>
      <c r="BF83" s="199">
        <v>0</v>
      </c>
      <c r="BG83" s="199">
        <v>0</v>
      </c>
      <c r="BH83" s="199">
        <v>2.64</v>
      </c>
      <c r="BI83" s="199">
        <v>0</v>
      </c>
      <c r="BJ83" s="8">
        <f t="shared" si="52"/>
        <v>34.64</v>
      </c>
      <c r="BL83" s="8">
        <f t="shared" si="53"/>
        <v>34.64</v>
      </c>
      <c r="BM83" s="8">
        <f t="shared" si="54"/>
        <v>34.64</v>
      </c>
      <c r="BN83" s="8">
        <f t="shared" si="55"/>
        <v>34.64</v>
      </c>
      <c r="BO83" s="8">
        <f t="shared" si="56"/>
        <v>34.64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960</v>
      </c>
      <c r="G84" s="16">
        <f>'[3]18'!G86</f>
        <v>0</v>
      </c>
      <c r="H84" s="17">
        <f t="shared" si="59"/>
        <v>1280</v>
      </c>
      <c r="I84" s="15">
        <f>'[3]18'!J86</f>
        <v>320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150</v>
      </c>
      <c r="N84" s="16">
        <f>'[3]18'!O86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2.64</v>
      </c>
      <c r="AC84" s="8">
        <f t="shared" si="41"/>
        <v>0</v>
      </c>
      <c r="AD84" s="8">
        <f t="shared" si="42"/>
        <v>34.64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2.64</v>
      </c>
      <c r="AJ84" s="8">
        <f t="shared" si="48"/>
        <v>0</v>
      </c>
      <c r="AK84" s="8">
        <f t="shared" si="49"/>
        <v>34.64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144.72000000000003</v>
      </c>
      <c r="AQ84" s="8">
        <f t="shared" si="34"/>
        <v>0</v>
      </c>
      <c r="AR84" s="8">
        <f t="shared" si="50"/>
        <v>400.72</v>
      </c>
      <c r="AT84" s="8">
        <v>34.64</v>
      </c>
      <c r="AU84" s="8">
        <v>34.64</v>
      </c>
      <c r="AW84" s="199">
        <v>32</v>
      </c>
      <c r="AX84" s="199">
        <v>0</v>
      </c>
      <c r="AY84" s="199">
        <v>0</v>
      </c>
      <c r="AZ84" s="199">
        <v>0</v>
      </c>
      <c r="BA84" s="199">
        <v>2.64</v>
      </c>
      <c r="BB84" s="199">
        <v>0</v>
      </c>
      <c r="BC84" s="8">
        <f t="shared" si="51"/>
        <v>34.64</v>
      </c>
      <c r="BD84" s="199">
        <v>32</v>
      </c>
      <c r="BE84" s="199">
        <v>0</v>
      </c>
      <c r="BF84" s="199">
        <v>0</v>
      </c>
      <c r="BG84" s="199">
        <v>0</v>
      </c>
      <c r="BH84" s="199">
        <v>2.64</v>
      </c>
      <c r="BI84" s="199">
        <v>0</v>
      </c>
      <c r="BJ84" s="8">
        <f t="shared" si="52"/>
        <v>34.64</v>
      </c>
      <c r="BL84" s="8">
        <f t="shared" si="53"/>
        <v>34.64</v>
      </c>
      <c r="BM84" s="8">
        <f t="shared" si="54"/>
        <v>34.64</v>
      </c>
      <c r="BN84" s="8">
        <f t="shared" si="55"/>
        <v>34.64</v>
      </c>
      <c r="BO84" s="8">
        <f t="shared" si="56"/>
        <v>34.64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960</v>
      </c>
      <c r="G85" s="16">
        <f>'[3]18'!G87</f>
        <v>0</v>
      </c>
      <c r="H85" s="17">
        <f t="shared" si="59"/>
        <v>1280</v>
      </c>
      <c r="I85" s="15">
        <f>'[3]18'!J87</f>
        <v>320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150</v>
      </c>
      <c r="N85" s="16">
        <f>'[3]18'!O87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10.5</v>
      </c>
      <c r="AC85" s="8">
        <f t="shared" si="41"/>
        <v>0</v>
      </c>
      <c r="AD85" s="8">
        <f t="shared" si="42"/>
        <v>42.5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10.5</v>
      </c>
      <c r="AJ85" s="8">
        <f t="shared" si="48"/>
        <v>0</v>
      </c>
      <c r="AK85" s="8">
        <f t="shared" si="49"/>
        <v>42.5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129</v>
      </c>
      <c r="AQ85" s="8">
        <f t="shared" si="34"/>
        <v>0</v>
      </c>
      <c r="AR85" s="8">
        <f t="shared" si="50"/>
        <v>385</v>
      </c>
      <c r="AT85" s="8">
        <v>42.5</v>
      </c>
      <c r="AU85" s="8">
        <v>42.5</v>
      </c>
      <c r="AW85" s="199">
        <v>32</v>
      </c>
      <c r="AX85" s="199">
        <v>0</v>
      </c>
      <c r="AY85" s="199">
        <v>0</v>
      </c>
      <c r="AZ85" s="199">
        <v>0</v>
      </c>
      <c r="BA85" s="199">
        <v>10.5</v>
      </c>
      <c r="BB85" s="199">
        <v>0</v>
      </c>
      <c r="BC85" s="8">
        <f t="shared" si="51"/>
        <v>42.5</v>
      </c>
      <c r="BD85" s="199">
        <v>32</v>
      </c>
      <c r="BE85" s="199">
        <v>0</v>
      </c>
      <c r="BF85" s="199">
        <v>0</v>
      </c>
      <c r="BG85" s="199">
        <v>0</v>
      </c>
      <c r="BH85" s="199">
        <v>10.5</v>
      </c>
      <c r="BI85" s="199">
        <v>0</v>
      </c>
      <c r="BJ85" s="8">
        <f t="shared" si="52"/>
        <v>42.5</v>
      </c>
      <c r="BL85" s="8">
        <f t="shared" si="53"/>
        <v>42.5</v>
      </c>
      <c r="BM85" s="8">
        <f t="shared" si="54"/>
        <v>42.5</v>
      </c>
      <c r="BN85" s="8">
        <f t="shared" si="55"/>
        <v>42.5</v>
      </c>
      <c r="BO85" s="8">
        <f t="shared" si="56"/>
        <v>42.5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960</v>
      </c>
      <c r="G86" s="16">
        <f>'[3]18'!G88</f>
        <v>0</v>
      </c>
      <c r="H86" s="17">
        <f t="shared" si="59"/>
        <v>1280</v>
      </c>
      <c r="I86" s="15">
        <f>'[3]18'!J88</f>
        <v>320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150</v>
      </c>
      <c r="N86" s="16">
        <f>'[3]18'!O88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10.14</v>
      </c>
      <c r="AC86" s="8">
        <f t="shared" si="41"/>
        <v>0</v>
      </c>
      <c r="AD86" s="8">
        <f t="shared" si="42"/>
        <v>42.14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10.14</v>
      </c>
      <c r="AJ86" s="8">
        <f t="shared" si="48"/>
        <v>0</v>
      </c>
      <c r="AK86" s="8">
        <f t="shared" si="49"/>
        <v>42.14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129.72000000000003</v>
      </c>
      <c r="AQ86" s="8">
        <f t="shared" si="34"/>
        <v>0</v>
      </c>
      <c r="AR86" s="8">
        <f t="shared" si="50"/>
        <v>385.72</v>
      </c>
      <c r="AT86" s="8">
        <v>42.14</v>
      </c>
      <c r="AU86" s="8">
        <v>42.14</v>
      </c>
      <c r="AW86" s="199">
        <v>32</v>
      </c>
      <c r="AX86" s="199">
        <v>0</v>
      </c>
      <c r="AY86" s="199">
        <v>0</v>
      </c>
      <c r="AZ86" s="199">
        <v>0</v>
      </c>
      <c r="BA86" s="199">
        <v>10.14</v>
      </c>
      <c r="BB86" s="199">
        <v>0</v>
      </c>
      <c r="BC86" s="8">
        <f t="shared" si="51"/>
        <v>42.14</v>
      </c>
      <c r="BD86" s="199">
        <v>32</v>
      </c>
      <c r="BE86" s="199">
        <v>0</v>
      </c>
      <c r="BF86" s="199">
        <v>0</v>
      </c>
      <c r="BG86" s="199">
        <v>0</v>
      </c>
      <c r="BH86" s="199">
        <v>10.14</v>
      </c>
      <c r="BI86" s="199">
        <v>0</v>
      </c>
      <c r="BJ86" s="8">
        <f t="shared" si="52"/>
        <v>42.14</v>
      </c>
      <c r="BL86" s="8">
        <f t="shared" si="53"/>
        <v>42.14</v>
      </c>
      <c r="BM86" s="8">
        <f t="shared" si="54"/>
        <v>42.14</v>
      </c>
      <c r="BN86" s="8">
        <f t="shared" si="55"/>
        <v>42.14</v>
      </c>
      <c r="BO86" s="8">
        <f t="shared" si="56"/>
        <v>42.14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960</v>
      </c>
      <c r="G87" s="16">
        <f>'[3]18'!G89</f>
        <v>0</v>
      </c>
      <c r="H87" s="17">
        <f t="shared" si="59"/>
        <v>1280</v>
      </c>
      <c r="I87" s="15">
        <f>'[3]18'!J89</f>
        <v>320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150</v>
      </c>
      <c r="N87" s="16">
        <f>'[3]18'!O89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5.14</v>
      </c>
      <c r="AC87" s="8">
        <f t="shared" si="41"/>
        <v>0</v>
      </c>
      <c r="AD87" s="8">
        <f t="shared" si="42"/>
        <v>37.14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5.14</v>
      </c>
      <c r="AJ87" s="8">
        <f t="shared" si="48"/>
        <v>0</v>
      </c>
      <c r="AK87" s="8">
        <f t="shared" si="49"/>
        <v>37.14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139.72000000000003</v>
      </c>
      <c r="AQ87" s="8">
        <f t="shared" si="34"/>
        <v>0</v>
      </c>
      <c r="AR87" s="8">
        <f t="shared" si="50"/>
        <v>395.72</v>
      </c>
      <c r="AT87" s="8">
        <v>37.14</v>
      </c>
      <c r="AU87" s="8">
        <v>37.14</v>
      </c>
      <c r="AW87" s="199">
        <v>32</v>
      </c>
      <c r="AX87" s="199">
        <v>0</v>
      </c>
      <c r="AY87" s="199">
        <v>0</v>
      </c>
      <c r="AZ87" s="199">
        <v>0</v>
      </c>
      <c r="BA87" s="199">
        <v>5.14</v>
      </c>
      <c r="BB87" s="199">
        <v>0</v>
      </c>
      <c r="BC87" s="8">
        <f t="shared" si="51"/>
        <v>37.14</v>
      </c>
      <c r="BD87" s="199">
        <v>32</v>
      </c>
      <c r="BE87" s="199">
        <v>0</v>
      </c>
      <c r="BF87" s="199">
        <v>0</v>
      </c>
      <c r="BG87" s="199">
        <v>0</v>
      </c>
      <c r="BH87" s="199">
        <v>5.14</v>
      </c>
      <c r="BI87" s="199">
        <v>0</v>
      </c>
      <c r="BJ87" s="8">
        <f t="shared" si="52"/>
        <v>37.14</v>
      </c>
      <c r="BL87" s="8">
        <f t="shared" si="53"/>
        <v>37.14</v>
      </c>
      <c r="BM87" s="8">
        <f t="shared" si="54"/>
        <v>37.14</v>
      </c>
      <c r="BN87" s="8">
        <f t="shared" si="55"/>
        <v>37.14</v>
      </c>
      <c r="BO87" s="8">
        <f t="shared" si="56"/>
        <v>37.14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960</v>
      </c>
      <c r="G88" s="16">
        <f>'[3]18'!G90</f>
        <v>0</v>
      </c>
      <c r="H88" s="17">
        <f t="shared" si="59"/>
        <v>1280</v>
      </c>
      <c r="I88" s="15">
        <f>'[3]18'!J90</f>
        <v>320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150</v>
      </c>
      <c r="N88" s="16">
        <f>'[3]18'!O90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5.14</v>
      </c>
      <c r="AC88" s="8">
        <f t="shared" si="41"/>
        <v>0</v>
      </c>
      <c r="AD88" s="8">
        <f t="shared" si="42"/>
        <v>37.14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5.14</v>
      </c>
      <c r="AJ88" s="8">
        <f t="shared" si="48"/>
        <v>0</v>
      </c>
      <c r="AK88" s="8">
        <f t="shared" si="49"/>
        <v>37.14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139.72000000000003</v>
      </c>
      <c r="AQ88" s="8">
        <f t="shared" si="34"/>
        <v>0</v>
      </c>
      <c r="AR88" s="8">
        <f t="shared" si="50"/>
        <v>395.72</v>
      </c>
      <c r="AT88" s="8">
        <v>37.14</v>
      </c>
      <c r="AU88" s="8">
        <v>37.14</v>
      </c>
      <c r="AW88" s="199">
        <v>32</v>
      </c>
      <c r="AX88" s="199">
        <v>0</v>
      </c>
      <c r="AY88" s="199">
        <v>0</v>
      </c>
      <c r="AZ88" s="199">
        <v>0</v>
      </c>
      <c r="BA88" s="199">
        <v>5.14</v>
      </c>
      <c r="BB88" s="199">
        <v>0</v>
      </c>
      <c r="BC88" s="8">
        <f t="shared" si="51"/>
        <v>37.14</v>
      </c>
      <c r="BD88" s="199">
        <v>32</v>
      </c>
      <c r="BE88" s="199">
        <v>0</v>
      </c>
      <c r="BF88" s="199">
        <v>0</v>
      </c>
      <c r="BG88" s="199">
        <v>0</v>
      </c>
      <c r="BH88" s="199">
        <v>5.14</v>
      </c>
      <c r="BI88" s="199">
        <v>0</v>
      </c>
      <c r="BJ88" s="8">
        <f t="shared" si="52"/>
        <v>37.14</v>
      </c>
      <c r="BL88" s="8">
        <f t="shared" si="53"/>
        <v>37.14</v>
      </c>
      <c r="BM88" s="8">
        <f t="shared" si="54"/>
        <v>37.14</v>
      </c>
      <c r="BN88" s="8">
        <f t="shared" si="55"/>
        <v>37.14</v>
      </c>
      <c r="BO88" s="8">
        <f t="shared" si="56"/>
        <v>37.14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960</v>
      </c>
      <c r="G89" s="16">
        <f>'[3]18'!G91</f>
        <v>0</v>
      </c>
      <c r="H89" s="17">
        <f t="shared" si="59"/>
        <v>1280</v>
      </c>
      <c r="I89" s="15">
        <f>'[3]18'!J91</f>
        <v>320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154.72999999999999</v>
      </c>
      <c r="N89" s="16">
        <f>'[3]18'!O91</f>
        <v>0</v>
      </c>
      <c r="O89" s="17">
        <f t="shared" si="60"/>
        <v>474.73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154.72999999999999</v>
      </c>
      <c r="V89" s="16">
        <f t="shared" si="32"/>
        <v>0</v>
      </c>
      <c r="W89" s="17">
        <f t="shared" si="61"/>
        <v>474.73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154.72999999999999</v>
      </c>
      <c r="AQ89" s="8">
        <f t="shared" si="34"/>
        <v>0</v>
      </c>
      <c r="AR89" s="8">
        <f t="shared" si="50"/>
        <v>410.73</v>
      </c>
      <c r="AT89" s="8">
        <v>32</v>
      </c>
      <c r="AU89" s="8">
        <v>32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960</v>
      </c>
      <c r="G90" s="16">
        <f>'[3]18'!G92</f>
        <v>0</v>
      </c>
      <c r="H90" s="17">
        <f t="shared" si="59"/>
        <v>1280</v>
      </c>
      <c r="I90" s="15">
        <f>'[3]18'!J92</f>
        <v>320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150</v>
      </c>
      <c r="N90" s="16">
        <f>'[3]18'!O92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0.14000000000000001</v>
      </c>
      <c r="AC90" s="8">
        <f t="shared" si="41"/>
        <v>0</v>
      </c>
      <c r="AD90" s="8">
        <f t="shared" si="42"/>
        <v>32.14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0.14000000000000001</v>
      </c>
      <c r="AJ90" s="8">
        <f t="shared" si="48"/>
        <v>0</v>
      </c>
      <c r="AK90" s="8">
        <f t="shared" si="49"/>
        <v>32.14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149.72000000000003</v>
      </c>
      <c r="AQ90" s="8">
        <f t="shared" si="34"/>
        <v>0</v>
      </c>
      <c r="AR90" s="8">
        <f t="shared" si="50"/>
        <v>405.72</v>
      </c>
      <c r="AT90" s="8">
        <v>32.14</v>
      </c>
      <c r="AU90" s="8">
        <v>32.14</v>
      </c>
      <c r="AW90" s="199">
        <v>32</v>
      </c>
      <c r="AX90" s="199">
        <v>0</v>
      </c>
      <c r="AY90" s="199">
        <v>0</v>
      </c>
      <c r="AZ90" s="199">
        <v>0</v>
      </c>
      <c r="BA90" s="199">
        <v>0.14000000000000001</v>
      </c>
      <c r="BB90" s="199">
        <v>0</v>
      </c>
      <c r="BC90" s="8">
        <f t="shared" si="51"/>
        <v>32.14</v>
      </c>
      <c r="BD90" s="199">
        <v>32</v>
      </c>
      <c r="BE90" s="199">
        <v>0</v>
      </c>
      <c r="BF90" s="199">
        <v>0</v>
      </c>
      <c r="BG90" s="199">
        <v>0</v>
      </c>
      <c r="BH90" s="199">
        <v>0.14000000000000001</v>
      </c>
      <c r="BI90" s="199">
        <v>0</v>
      </c>
      <c r="BJ90" s="8">
        <f t="shared" si="52"/>
        <v>32.14</v>
      </c>
      <c r="BL90" s="8">
        <f t="shared" si="53"/>
        <v>32.14</v>
      </c>
      <c r="BM90" s="8">
        <f t="shared" si="54"/>
        <v>32.14</v>
      </c>
      <c r="BN90" s="8">
        <f t="shared" si="55"/>
        <v>32.14</v>
      </c>
      <c r="BO90" s="8">
        <f t="shared" si="56"/>
        <v>32.14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960</v>
      </c>
      <c r="G91" s="16">
        <f>'[3]18'!G93</f>
        <v>0</v>
      </c>
      <c r="H91" s="17">
        <f t="shared" si="59"/>
        <v>1280</v>
      </c>
      <c r="I91" s="15">
        <f>'[3]18'!J93</f>
        <v>320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150</v>
      </c>
      <c r="N91" s="16">
        <f>'[3]18'!O93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11</v>
      </c>
      <c r="AC91" s="8">
        <f t="shared" si="41"/>
        <v>0</v>
      </c>
      <c r="AD91" s="8">
        <f t="shared" si="42"/>
        <v>43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11</v>
      </c>
      <c r="AJ91" s="8">
        <f t="shared" si="48"/>
        <v>0</v>
      </c>
      <c r="AK91" s="8">
        <f t="shared" si="49"/>
        <v>43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128</v>
      </c>
      <c r="AQ91" s="8">
        <f t="shared" si="34"/>
        <v>0</v>
      </c>
      <c r="AR91" s="8">
        <f t="shared" si="50"/>
        <v>384</v>
      </c>
      <c r="AT91" s="8">
        <v>43</v>
      </c>
      <c r="AU91" s="8">
        <v>43</v>
      </c>
      <c r="AW91" s="199">
        <v>32</v>
      </c>
      <c r="AX91" s="199">
        <v>0</v>
      </c>
      <c r="AY91" s="199">
        <v>0</v>
      </c>
      <c r="AZ91" s="199">
        <v>0</v>
      </c>
      <c r="BA91" s="199">
        <v>11</v>
      </c>
      <c r="BB91" s="199">
        <v>0</v>
      </c>
      <c r="BC91" s="8">
        <f t="shared" si="51"/>
        <v>43</v>
      </c>
      <c r="BD91" s="199">
        <v>32</v>
      </c>
      <c r="BE91" s="199">
        <v>0</v>
      </c>
      <c r="BF91" s="199">
        <v>0</v>
      </c>
      <c r="BG91" s="199">
        <v>0</v>
      </c>
      <c r="BH91" s="199">
        <v>11</v>
      </c>
      <c r="BI91" s="199">
        <v>0</v>
      </c>
      <c r="BJ91" s="8">
        <f t="shared" si="52"/>
        <v>43</v>
      </c>
      <c r="BL91" s="8">
        <f t="shared" si="53"/>
        <v>43</v>
      </c>
      <c r="BM91" s="8">
        <f t="shared" si="54"/>
        <v>43</v>
      </c>
      <c r="BN91" s="8">
        <f t="shared" si="55"/>
        <v>43</v>
      </c>
      <c r="BO91" s="8">
        <f t="shared" si="56"/>
        <v>43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960</v>
      </c>
      <c r="G92" s="16">
        <f>'[3]18'!G94</f>
        <v>0</v>
      </c>
      <c r="H92" s="17">
        <f t="shared" si="59"/>
        <v>1280</v>
      </c>
      <c r="I92" s="15">
        <f>'[3]18'!J94</f>
        <v>320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169.73</v>
      </c>
      <c r="N92" s="16">
        <f>'[3]18'!O94</f>
        <v>0</v>
      </c>
      <c r="O92" s="17">
        <f t="shared" si="60"/>
        <v>489.73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169.73</v>
      </c>
      <c r="V92" s="16">
        <f t="shared" si="32"/>
        <v>0</v>
      </c>
      <c r="W92" s="17">
        <f t="shared" si="61"/>
        <v>489.73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169.73</v>
      </c>
      <c r="AQ92" s="8">
        <f t="shared" si="34"/>
        <v>0</v>
      </c>
      <c r="AR92" s="8">
        <f t="shared" si="50"/>
        <v>425.73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960</v>
      </c>
      <c r="G93" s="16">
        <f>'[3]18'!G95</f>
        <v>0</v>
      </c>
      <c r="H93" s="17">
        <f t="shared" si="59"/>
        <v>1280</v>
      </c>
      <c r="I93" s="15">
        <f>'[3]18'!J95</f>
        <v>320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194.73</v>
      </c>
      <c r="N93" s="16">
        <f>'[3]18'!O95</f>
        <v>0</v>
      </c>
      <c r="O93" s="17">
        <f t="shared" si="60"/>
        <v>514.73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194.73</v>
      </c>
      <c r="V93" s="16">
        <f t="shared" si="32"/>
        <v>0</v>
      </c>
      <c r="W93" s="17">
        <f t="shared" si="61"/>
        <v>514.73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194.73</v>
      </c>
      <c r="AQ93" s="8">
        <f t="shared" si="34"/>
        <v>0</v>
      </c>
      <c r="AR93" s="8">
        <f t="shared" si="50"/>
        <v>450.73</v>
      </c>
      <c r="AT93" s="8">
        <v>32</v>
      </c>
      <c r="AU93" s="8">
        <v>32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960</v>
      </c>
      <c r="G94" s="16">
        <f>'[3]18'!G96</f>
        <v>0</v>
      </c>
      <c r="H94" s="17">
        <f t="shared" si="59"/>
        <v>1280</v>
      </c>
      <c r="I94" s="15">
        <f>'[3]18'!J96</f>
        <v>320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234.73</v>
      </c>
      <c r="N94" s="16">
        <f>'[3]18'!O96</f>
        <v>0</v>
      </c>
      <c r="O94" s="17">
        <f t="shared" si="60"/>
        <v>554.73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234.73</v>
      </c>
      <c r="V94" s="16">
        <f t="shared" si="32"/>
        <v>0</v>
      </c>
      <c r="W94" s="17">
        <f t="shared" si="61"/>
        <v>554.73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234.73</v>
      </c>
      <c r="AQ94" s="8">
        <f t="shared" si="34"/>
        <v>0</v>
      </c>
      <c r="AR94" s="8">
        <f t="shared" si="50"/>
        <v>490.73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960</v>
      </c>
      <c r="G95" s="16">
        <f>'[3]18'!G97</f>
        <v>0</v>
      </c>
      <c r="H95" s="17">
        <f t="shared" si="59"/>
        <v>1280</v>
      </c>
      <c r="I95" s="15">
        <f>'[3]18'!J97</f>
        <v>320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224.73</v>
      </c>
      <c r="N95" s="16">
        <f>'[3]18'!O97</f>
        <v>0</v>
      </c>
      <c r="O95" s="17">
        <f t="shared" si="60"/>
        <v>544.73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224.73</v>
      </c>
      <c r="V95" s="16">
        <f t="shared" si="32"/>
        <v>0</v>
      </c>
      <c r="W95" s="17">
        <f t="shared" si="61"/>
        <v>544.73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224.73</v>
      </c>
      <c r="AQ95" s="8">
        <f t="shared" si="34"/>
        <v>0</v>
      </c>
      <c r="AR95" s="8">
        <f t="shared" si="50"/>
        <v>480.73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960</v>
      </c>
      <c r="G96" s="16">
        <f>'[3]18'!G98</f>
        <v>0</v>
      </c>
      <c r="H96" s="17">
        <f t="shared" si="59"/>
        <v>1280</v>
      </c>
      <c r="I96" s="15">
        <f>'[3]18'!J98</f>
        <v>320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214.73</v>
      </c>
      <c r="N96" s="16">
        <f>'[3]18'!O98</f>
        <v>0</v>
      </c>
      <c r="O96" s="17">
        <f t="shared" si="60"/>
        <v>534.73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214.73</v>
      </c>
      <c r="V96" s="16">
        <f t="shared" si="32"/>
        <v>0</v>
      </c>
      <c r="W96" s="17">
        <f t="shared" si="61"/>
        <v>534.73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214.73</v>
      </c>
      <c r="AQ96" s="8">
        <f t="shared" si="34"/>
        <v>0</v>
      </c>
      <c r="AR96" s="8">
        <f t="shared" si="50"/>
        <v>470.73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960</v>
      </c>
      <c r="G97" s="16">
        <f>'[3]18'!G99</f>
        <v>0</v>
      </c>
      <c r="H97" s="17">
        <f t="shared" si="59"/>
        <v>1280</v>
      </c>
      <c r="I97" s="15">
        <f>'[3]18'!J99</f>
        <v>320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227</v>
      </c>
      <c r="N97" s="16">
        <f>'[3]18'!O99</f>
        <v>0</v>
      </c>
      <c r="O97" s="17">
        <f t="shared" si="60"/>
        <v>547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227</v>
      </c>
      <c r="V97" s="16">
        <f t="shared" si="32"/>
        <v>0</v>
      </c>
      <c r="W97" s="17">
        <f t="shared" si="61"/>
        <v>547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227</v>
      </c>
      <c r="AQ97" s="8">
        <f t="shared" si="34"/>
        <v>0</v>
      </c>
      <c r="AR97" s="8">
        <f t="shared" si="50"/>
        <v>483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960</v>
      </c>
      <c r="G98" s="16">
        <f>'[3]18'!G100</f>
        <v>0</v>
      </c>
      <c r="H98" s="17">
        <f t="shared" si="59"/>
        <v>1280</v>
      </c>
      <c r="I98" s="15">
        <f>'[3]18'!J100</f>
        <v>320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214.73</v>
      </c>
      <c r="N98" s="16">
        <f>'[3]18'!O100</f>
        <v>0</v>
      </c>
      <c r="O98" s="17">
        <f t="shared" si="60"/>
        <v>534.73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214.73</v>
      </c>
      <c r="V98" s="16">
        <f t="shared" si="32"/>
        <v>0</v>
      </c>
      <c r="W98" s="17">
        <f t="shared" si="61"/>
        <v>534.73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214.73</v>
      </c>
      <c r="AQ98" s="8">
        <f t="shared" si="34"/>
        <v>0</v>
      </c>
      <c r="AR98" s="8">
        <f t="shared" si="50"/>
        <v>470.73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3.815614999999998</v>
      </c>
      <c r="N99" s="15">
        <f t="shared" si="62"/>
        <v>0</v>
      </c>
      <c r="O99" s="15">
        <f t="shared" si="62"/>
        <v>11.495615000000011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3.815614999999998</v>
      </c>
      <c r="V99" s="15">
        <f t="shared" si="62"/>
        <v>0</v>
      </c>
      <c r="W99" s="15">
        <f t="shared" si="62"/>
        <v>11.495615000000011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0.12491000000000002</v>
      </c>
      <c r="AC99" s="15">
        <f t="shared" si="62"/>
        <v>0</v>
      </c>
      <c r="AD99" s="15">
        <f t="shared" si="62"/>
        <v>0.8929100000000002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0.12491000000000002</v>
      </c>
      <c r="AJ99" s="15">
        <f t="shared" si="62"/>
        <v>0</v>
      </c>
      <c r="AK99" s="15">
        <f t="shared" si="62"/>
        <v>0.8929100000000002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3.5657949999999956</v>
      </c>
      <c r="AQ99" s="15">
        <f t="shared" si="62"/>
        <v>0</v>
      </c>
      <c r="AR99" s="15">
        <f t="shared" si="62"/>
        <v>9.7097950000000051</v>
      </c>
      <c r="AS99" s="15">
        <f t="shared" si="62"/>
        <v>0</v>
      </c>
      <c r="AT99" s="15">
        <f t="shared" si="62"/>
        <v>0.86404750000000019</v>
      </c>
      <c r="AU99" s="15">
        <f t="shared" si="62"/>
        <v>0.86404750000000019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0.12491000000000002</v>
      </c>
      <c r="BB99" s="15">
        <f t="shared" si="62"/>
        <v>0</v>
      </c>
      <c r="BC99" s="15">
        <f t="shared" si="62"/>
        <v>0.8929100000000002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0.12491000000000002</v>
      </c>
      <c r="BI99" s="15">
        <f t="shared" si="62"/>
        <v>0</v>
      </c>
      <c r="BJ99" s="15">
        <f t="shared" ref="BJ99:BQ99" si="63">SUM(BJ3:BJ98)/4000</f>
        <v>0.8929100000000002</v>
      </c>
      <c r="BK99" s="15"/>
      <c r="BL99" s="15">
        <f t="shared" si="63"/>
        <v>0.86404750000000019</v>
      </c>
      <c r="BM99" s="15">
        <f t="shared" si="63"/>
        <v>0.86404750000000019</v>
      </c>
      <c r="BN99" s="15">
        <f t="shared" si="63"/>
        <v>0.8929100000000002</v>
      </c>
      <c r="BO99" s="15">
        <f t="shared" si="63"/>
        <v>0.8929100000000002</v>
      </c>
      <c r="BP99" s="15">
        <f t="shared" si="63"/>
        <v>-2.8862499999999989E-2</v>
      </c>
      <c r="BQ99" s="15">
        <f t="shared" si="63"/>
        <v>-2.8862499999999989E-2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250</v>
      </c>
      <c r="C3">
        <f>PPCL!E3</f>
        <v>0</v>
      </c>
      <c r="D3">
        <f>PPCL!O3</f>
        <v>84</v>
      </c>
      <c r="E3">
        <f>PPCL!P3</f>
        <v>0</v>
      </c>
      <c r="F3">
        <f>B3+C3</f>
        <v>250</v>
      </c>
      <c r="G3">
        <f>D3+E3</f>
        <v>84</v>
      </c>
      <c r="H3" s="154"/>
      <c r="I3">
        <f>BRPL_EOD!AI3+BRPL_EOD!AJ3</f>
        <v>11.95</v>
      </c>
      <c r="J3">
        <f>BYPL_EOD!AI3+BYPL_EOD!AJ3</f>
        <v>23.9</v>
      </c>
      <c r="K3">
        <f>MES_EOD!AI3+MES_EOD!AJ3</f>
        <v>4.34</v>
      </c>
      <c r="L3">
        <f>NDMC_EOD!AI3+NDMC_EOD!AJ3</f>
        <v>23.9</v>
      </c>
      <c r="M3">
        <f>TPDDL_EOD!AI3+TPDDL_EOD!AJ3</f>
        <v>19.91</v>
      </c>
      <c r="N3">
        <f t="shared" ref="N3:N66" si="0">SUM(I3:M3)</f>
        <v>84</v>
      </c>
      <c r="O3" s="154">
        <f t="shared" ref="O3:O66" si="1">G3-N3</f>
        <v>0</v>
      </c>
      <c r="P3">
        <v>11.95</v>
      </c>
      <c r="Q3">
        <v>23.9</v>
      </c>
      <c r="R3">
        <v>4.34</v>
      </c>
      <c r="S3">
        <v>23.9</v>
      </c>
      <c r="T3">
        <v>19.91</v>
      </c>
      <c r="U3" s="156">
        <f t="shared" ref="U3:U66" si="2">SUM(P3:T3)</f>
        <v>84</v>
      </c>
      <c r="V3" s="154">
        <f t="shared" ref="V3:V66" si="3">G3-U3</f>
        <v>0</v>
      </c>
    </row>
    <row r="4" spans="1:22">
      <c r="A4" t="s">
        <v>46</v>
      </c>
      <c r="B4">
        <f>PPCL!D4</f>
        <v>250</v>
      </c>
      <c r="C4">
        <f>PPCL!E4</f>
        <v>0</v>
      </c>
      <c r="D4">
        <f>PPCL!O4</f>
        <v>84</v>
      </c>
      <c r="E4">
        <f>PPCL!P4</f>
        <v>0</v>
      </c>
      <c r="F4">
        <f t="shared" ref="F4:F67" si="4">B4+C4</f>
        <v>250</v>
      </c>
      <c r="G4">
        <f t="shared" ref="G4:G67" si="5">D4+E4</f>
        <v>84</v>
      </c>
      <c r="H4" s="154"/>
      <c r="I4">
        <f>BRPL_EOD!AI4+BRPL_EOD!AJ4</f>
        <v>11.95</v>
      </c>
      <c r="J4">
        <f>BYPL_EOD!AI4+BYPL_EOD!AJ4</f>
        <v>23.9</v>
      </c>
      <c r="K4">
        <f>MES_EOD!AI4+MES_EOD!AJ4</f>
        <v>4.34</v>
      </c>
      <c r="L4">
        <f>NDMC_EOD!AI4+NDMC_EOD!AJ4</f>
        <v>23.9</v>
      </c>
      <c r="M4">
        <f>TPDDL_EOD!AI4+TPDDL_EOD!AJ4</f>
        <v>19.91</v>
      </c>
      <c r="N4">
        <f t="shared" si="0"/>
        <v>84</v>
      </c>
      <c r="O4" s="154">
        <f t="shared" si="1"/>
        <v>0</v>
      </c>
      <c r="P4">
        <v>11.95</v>
      </c>
      <c r="Q4">
        <v>23.9</v>
      </c>
      <c r="R4">
        <v>4.34</v>
      </c>
      <c r="S4">
        <v>23.9</v>
      </c>
      <c r="T4">
        <v>19.91</v>
      </c>
      <c r="U4" s="156">
        <f t="shared" si="2"/>
        <v>84</v>
      </c>
      <c r="V4" s="154">
        <f t="shared" si="3"/>
        <v>0</v>
      </c>
    </row>
    <row r="5" spans="1:22">
      <c r="A5" t="s">
        <v>47</v>
      </c>
      <c r="B5">
        <f>PPCL!D5</f>
        <v>250</v>
      </c>
      <c r="C5">
        <f>PPCL!E5</f>
        <v>0</v>
      </c>
      <c r="D5">
        <f>PPCL!O5</f>
        <v>84</v>
      </c>
      <c r="E5">
        <f>PPCL!P5</f>
        <v>0</v>
      </c>
      <c r="F5">
        <f t="shared" si="4"/>
        <v>250</v>
      </c>
      <c r="G5">
        <f t="shared" si="5"/>
        <v>84</v>
      </c>
      <c r="H5" s="154"/>
      <c r="I5">
        <f>BRPL_EOD!AI5+BRPL_EOD!AJ5</f>
        <v>11.95</v>
      </c>
      <c r="J5">
        <f>BYPL_EOD!AI5+BYPL_EOD!AJ5</f>
        <v>23.9</v>
      </c>
      <c r="K5">
        <f>MES_EOD!AI5+MES_EOD!AJ5</f>
        <v>4.34</v>
      </c>
      <c r="L5">
        <f>NDMC_EOD!AI5+NDMC_EOD!AJ5</f>
        <v>23.9</v>
      </c>
      <c r="M5">
        <f>TPDDL_EOD!AI5+TPDDL_EOD!AJ5</f>
        <v>19.91</v>
      </c>
      <c r="N5">
        <f t="shared" si="0"/>
        <v>84</v>
      </c>
      <c r="O5" s="154">
        <f t="shared" si="1"/>
        <v>0</v>
      </c>
      <c r="P5">
        <v>11.95</v>
      </c>
      <c r="Q5">
        <v>23.9</v>
      </c>
      <c r="R5">
        <v>4.34</v>
      </c>
      <c r="S5">
        <v>23.9</v>
      </c>
      <c r="T5">
        <v>19.91</v>
      </c>
      <c r="U5" s="156">
        <f t="shared" si="2"/>
        <v>84</v>
      </c>
      <c r="V5" s="154">
        <f t="shared" si="3"/>
        <v>0</v>
      </c>
    </row>
    <row r="6" spans="1:22">
      <c r="A6" t="s">
        <v>48</v>
      </c>
      <c r="B6">
        <f>PPCL!D6</f>
        <v>250</v>
      </c>
      <c r="C6">
        <f>PPCL!E6</f>
        <v>0</v>
      </c>
      <c r="D6">
        <f>PPCL!O6</f>
        <v>84</v>
      </c>
      <c r="E6">
        <f>PPCL!P6</f>
        <v>0</v>
      </c>
      <c r="F6">
        <f t="shared" si="4"/>
        <v>250</v>
      </c>
      <c r="G6">
        <f t="shared" si="5"/>
        <v>84</v>
      </c>
      <c r="H6" s="154"/>
      <c r="I6">
        <f>BRPL_EOD!AI6+BRPL_EOD!AJ6</f>
        <v>11.95</v>
      </c>
      <c r="J6">
        <f>BYPL_EOD!AI6+BYPL_EOD!AJ6</f>
        <v>23.9</v>
      </c>
      <c r="K6">
        <f>MES_EOD!AI6+MES_EOD!AJ6</f>
        <v>4.34</v>
      </c>
      <c r="L6">
        <f>NDMC_EOD!AI6+NDMC_EOD!AJ6</f>
        <v>23.9</v>
      </c>
      <c r="M6">
        <f>TPDDL_EOD!AI6+TPDDL_EOD!AJ6</f>
        <v>19.91</v>
      </c>
      <c r="N6">
        <f t="shared" si="0"/>
        <v>84</v>
      </c>
      <c r="O6" s="154">
        <f t="shared" si="1"/>
        <v>0</v>
      </c>
      <c r="P6">
        <v>11.95</v>
      </c>
      <c r="Q6">
        <v>23.9</v>
      </c>
      <c r="R6">
        <v>4.34</v>
      </c>
      <c r="S6">
        <v>23.9</v>
      </c>
      <c r="T6">
        <v>19.91</v>
      </c>
      <c r="U6" s="156">
        <f t="shared" si="2"/>
        <v>84</v>
      </c>
      <c r="V6" s="154">
        <f t="shared" si="3"/>
        <v>0</v>
      </c>
    </row>
    <row r="7" spans="1:22">
      <c r="A7" t="s">
        <v>49</v>
      </c>
      <c r="B7">
        <f>PPCL!D7</f>
        <v>250</v>
      </c>
      <c r="C7">
        <f>PPCL!E7</f>
        <v>0</v>
      </c>
      <c r="D7">
        <f>PPCL!O7</f>
        <v>84</v>
      </c>
      <c r="E7">
        <f>PPCL!P7</f>
        <v>0</v>
      </c>
      <c r="F7">
        <f t="shared" si="4"/>
        <v>250</v>
      </c>
      <c r="G7">
        <f t="shared" si="5"/>
        <v>84</v>
      </c>
      <c r="H7" s="154"/>
      <c r="I7">
        <f>BRPL_EOD!AI7+BRPL_EOD!AJ7</f>
        <v>11.95</v>
      </c>
      <c r="J7">
        <f>BYPL_EOD!AI7+BYPL_EOD!AJ7</f>
        <v>23.9</v>
      </c>
      <c r="K7">
        <f>MES_EOD!AI7+MES_EOD!AJ7</f>
        <v>4.34</v>
      </c>
      <c r="L7">
        <f>NDMC_EOD!AI7+NDMC_EOD!AJ7</f>
        <v>23.9</v>
      </c>
      <c r="M7">
        <f>TPDDL_EOD!AI7+TPDDL_EOD!AJ7</f>
        <v>19.91</v>
      </c>
      <c r="N7">
        <f t="shared" si="0"/>
        <v>84</v>
      </c>
      <c r="O7" s="154">
        <f t="shared" si="1"/>
        <v>0</v>
      </c>
      <c r="P7">
        <v>11.95</v>
      </c>
      <c r="Q7">
        <v>23.9</v>
      </c>
      <c r="R7">
        <v>4.34</v>
      </c>
      <c r="S7">
        <v>23.9</v>
      </c>
      <c r="T7">
        <v>19.91</v>
      </c>
      <c r="U7" s="156">
        <f t="shared" si="2"/>
        <v>84</v>
      </c>
      <c r="V7" s="154">
        <f t="shared" si="3"/>
        <v>0</v>
      </c>
    </row>
    <row r="8" spans="1:22">
      <c r="A8" t="s">
        <v>50</v>
      </c>
      <c r="B8">
        <f>PPCL!D8</f>
        <v>248</v>
      </c>
      <c r="C8">
        <f>PPCL!E8</f>
        <v>0</v>
      </c>
      <c r="D8">
        <f>PPCL!O8</f>
        <v>84</v>
      </c>
      <c r="E8">
        <f>PPCL!P8</f>
        <v>0</v>
      </c>
      <c r="F8">
        <f t="shared" si="4"/>
        <v>248</v>
      </c>
      <c r="G8">
        <f t="shared" si="5"/>
        <v>84</v>
      </c>
      <c r="H8" s="154"/>
      <c r="I8">
        <f>BRPL_EOD!AI8+BRPL_EOD!AJ8</f>
        <v>11.95</v>
      </c>
      <c r="J8">
        <f>BYPL_EOD!AI8+BYPL_EOD!AJ8</f>
        <v>23.9</v>
      </c>
      <c r="K8">
        <f>MES_EOD!AI8+MES_EOD!AJ8</f>
        <v>4.34</v>
      </c>
      <c r="L8">
        <f>NDMC_EOD!AI8+NDMC_EOD!AJ8</f>
        <v>23.9</v>
      </c>
      <c r="M8">
        <f>TPDDL_EOD!AI8+TPDDL_EOD!AJ8</f>
        <v>19.91</v>
      </c>
      <c r="N8">
        <f t="shared" si="0"/>
        <v>84</v>
      </c>
      <c r="O8" s="154">
        <f t="shared" si="1"/>
        <v>0</v>
      </c>
      <c r="P8">
        <v>11.95</v>
      </c>
      <c r="Q8">
        <v>23.9</v>
      </c>
      <c r="R8">
        <v>4.34</v>
      </c>
      <c r="S8">
        <v>23.9</v>
      </c>
      <c r="T8">
        <v>19.91</v>
      </c>
      <c r="U8" s="156">
        <f t="shared" si="2"/>
        <v>84</v>
      </c>
      <c r="V8" s="154">
        <f t="shared" si="3"/>
        <v>0</v>
      </c>
    </row>
    <row r="9" spans="1:22">
      <c r="A9" t="s">
        <v>51</v>
      </c>
      <c r="B9">
        <f>PPCL!D9</f>
        <v>248</v>
      </c>
      <c r="C9">
        <f>PPCL!E9</f>
        <v>0</v>
      </c>
      <c r="D9">
        <f>PPCL!O9</f>
        <v>84</v>
      </c>
      <c r="E9">
        <f>PPCL!P9</f>
        <v>0</v>
      </c>
      <c r="F9">
        <f t="shared" si="4"/>
        <v>248</v>
      </c>
      <c r="G9">
        <f t="shared" si="5"/>
        <v>84</v>
      </c>
      <c r="H9" s="154"/>
      <c r="I9">
        <f>BRPL_EOD!AI9+BRPL_EOD!AJ9</f>
        <v>11.74</v>
      </c>
      <c r="J9">
        <f>BYPL_EOD!AI9+BYPL_EOD!AJ9</f>
        <v>23.48</v>
      </c>
      <c r="K9">
        <f>MES_EOD!AI9+MES_EOD!AJ9</f>
        <v>4.2699999999999996</v>
      </c>
      <c r="L9">
        <f>NDMC_EOD!AI9+NDMC_EOD!AJ9</f>
        <v>23.48</v>
      </c>
      <c r="M9">
        <f>TPDDL_EOD!AI9+TPDDL_EOD!AJ9</f>
        <v>21.04</v>
      </c>
      <c r="N9">
        <f t="shared" si="0"/>
        <v>84.009999999999991</v>
      </c>
      <c r="O9" s="154">
        <f t="shared" si="1"/>
        <v>-9.9999999999909051E-3</v>
      </c>
      <c r="P9">
        <v>11.738602547315796</v>
      </c>
      <c r="Q9">
        <v>23.477205094631593</v>
      </c>
      <c r="R9">
        <v>4.2694917271753363</v>
      </c>
      <c r="S9">
        <v>23.477205094631593</v>
      </c>
      <c r="T9">
        <v>21.037495536245686</v>
      </c>
      <c r="U9" s="156">
        <f t="shared" si="2"/>
        <v>84</v>
      </c>
      <c r="V9" s="154">
        <f t="shared" si="3"/>
        <v>0</v>
      </c>
    </row>
    <row r="10" spans="1:22">
      <c r="A10" t="s">
        <v>52</v>
      </c>
      <c r="B10">
        <f>PPCL!D10</f>
        <v>248</v>
      </c>
      <c r="C10">
        <f>PPCL!E10</f>
        <v>0</v>
      </c>
      <c r="D10">
        <f>PPCL!O10</f>
        <v>84</v>
      </c>
      <c r="E10">
        <f>PPCL!P10</f>
        <v>0</v>
      </c>
      <c r="F10">
        <f t="shared" si="4"/>
        <v>248</v>
      </c>
      <c r="G10">
        <f t="shared" si="5"/>
        <v>84</v>
      </c>
      <c r="H10" s="154"/>
      <c r="I10">
        <f>BRPL_EOD!AI10+BRPL_EOD!AJ10</f>
        <v>12.5</v>
      </c>
      <c r="J10">
        <f>BYPL_EOD!AI10+BYPL_EOD!AJ10</f>
        <v>19.559999999999999</v>
      </c>
      <c r="K10">
        <f>MES_EOD!AI10+MES_EOD!AJ10</f>
        <v>4.54</v>
      </c>
      <c r="L10">
        <f>NDMC_EOD!AI10+NDMC_EOD!AJ10</f>
        <v>25</v>
      </c>
      <c r="M10">
        <f>TPDDL_EOD!AI10+TPDDL_EOD!AJ10</f>
        <v>22.4</v>
      </c>
      <c r="N10">
        <f t="shared" si="0"/>
        <v>84</v>
      </c>
      <c r="O10" s="154">
        <f t="shared" si="1"/>
        <v>0</v>
      </c>
      <c r="P10">
        <v>12.5</v>
      </c>
      <c r="Q10">
        <v>19.559999999999999</v>
      </c>
      <c r="R10">
        <v>4.54</v>
      </c>
      <c r="S10">
        <v>25</v>
      </c>
      <c r="T10">
        <v>22.4</v>
      </c>
      <c r="U10" s="156">
        <f t="shared" si="2"/>
        <v>84</v>
      </c>
      <c r="V10" s="154">
        <f t="shared" si="3"/>
        <v>0</v>
      </c>
    </row>
    <row r="11" spans="1:22">
      <c r="A11" t="s">
        <v>53</v>
      </c>
      <c r="B11">
        <f>PPCL!D11</f>
        <v>248</v>
      </c>
      <c r="C11">
        <f>PPCL!E11</f>
        <v>0</v>
      </c>
      <c r="D11">
        <f>PPCL!O11</f>
        <v>84</v>
      </c>
      <c r="E11">
        <f>PPCL!P11</f>
        <v>0</v>
      </c>
      <c r="F11">
        <f t="shared" si="4"/>
        <v>248</v>
      </c>
      <c r="G11">
        <f t="shared" si="5"/>
        <v>84</v>
      </c>
      <c r="H11" s="154"/>
      <c r="I11">
        <f>BRPL_EOD!AI11+BRPL_EOD!AJ11</f>
        <v>12.5</v>
      </c>
      <c r="J11">
        <f>BYPL_EOD!AI11+BYPL_EOD!AJ11</f>
        <v>19.559999999999999</v>
      </c>
      <c r="K11">
        <f>MES_EOD!AI11+MES_EOD!AJ11</f>
        <v>4.54</v>
      </c>
      <c r="L11">
        <f>NDMC_EOD!AI11+NDMC_EOD!AJ11</f>
        <v>25</v>
      </c>
      <c r="M11">
        <f>TPDDL_EOD!AI11+TPDDL_EOD!AJ11</f>
        <v>22.4</v>
      </c>
      <c r="N11">
        <f t="shared" si="0"/>
        <v>84</v>
      </c>
      <c r="O11" s="154">
        <f t="shared" si="1"/>
        <v>0</v>
      </c>
      <c r="P11">
        <v>12.5</v>
      </c>
      <c r="Q11">
        <v>19.559999999999999</v>
      </c>
      <c r="R11">
        <v>4.54</v>
      </c>
      <c r="S11">
        <v>25</v>
      </c>
      <c r="T11">
        <v>22.4</v>
      </c>
      <c r="U11" s="156">
        <f t="shared" si="2"/>
        <v>84</v>
      </c>
      <c r="V11" s="154">
        <f t="shared" si="3"/>
        <v>0</v>
      </c>
    </row>
    <row r="12" spans="1:22">
      <c r="A12" t="s">
        <v>54</v>
      </c>
      <c r="B12">
        <f>PPCL!D12</f>
        <v>248</v>
      </c>
      <c r="C12">
        <f>PPCL!E12</f>
        <v>0</v>
      </c>
      <c r="D12">
        <f>PPCL!O12</f>
        <v>84</v>
      </c>
      <c r="E12">
        <f>PPCL!P12</f>
        <v>0</v>
      </c>
      <c r="F12">
        <f t="shared" si="4"/>
        <v>248</v>
      </c>
      <c r="G12">
        <f t="shared" si="5"/>
        <v>84</v>
      </c>
      <c r="H12" s="154"/>
      <c r="I12">
        <f>BRPL_EOD!AI12+BRPL_EOD!AJ12</f>
        <v>11.74</v>
      </c>
      <c r="J12">
        <f>BYPL_EOD!AI12+BYPL_EOD!AJ12</f>
        <v>23.48</v>
      </c>
      <c r="K12">
        <f>MES_EOD!AI12+MES_EOD!AJ12</f>
        <v>4.2699999999999996</v>
      </c>
      <c r="L12">
        <f>NDMC_EOD!AI12+NDMC_EOD!AJ12</f>
        <v>23.48</v>
      </c>
      <c r="M12">
        <f>TPDDL_EOD!AI12+TPDDL_EOD!AJ12</f>
        <v>21.04</v>
      </c>
      <c r="N12">
        <f t="shared" si="0"/>
        <v>84.009999999999991</v>
      </c>
      <c r="O12" s="154">
        <f t="shared" si="1"/>
        <v>-9.9999999999909051E-3</v>
      </c>
      <c r="P12">
        <v>11.738602547315796</v>
      </c>
      <c r="Q12">
        <v>23.477205094631593</v>
      </c>
      <c r="R12">
        <v>4.2694917271753363</v>
      </c>
      <c r="S12">
        <v>23.477205094631593</v>
      </c>
      <c r="T12">
        <v>21.037495536245686</v>
      </c>
      <c r="U12" s="156">
        <f t="shared" si="2"/>
        <v>84</v>
      </c>
      <c r="V12" s="154">
        <f t="shared" si="3"/>
        <v>0</v>
      </c>
    </row>
    <row r="13" spans="1:22">
      <c r="A13" t="s">
        <v>55</v>
      </c>
      <c r="B13">
        <f>PPCL!D13</f>
        <v>248</v>
      </c>
      <c r="C13">
        <f>PPCL!E13</f>
        <v>0</v>
      </c>
      <c r="D13">
        <f>PPCL!O13</f>
        <v>84</v>
      </c>
      <c r="E13">
        <f>PPCL!P13</f>
        <v>0</v>
      </c>
      <c r="F13">
        <f t="shared" si="4"/>
        <v>248</v>
      </c>
      <c r="G13">
        <f t="shared" si="5"/>
        <v>84</v>
      </c>
      <c r="H13" s="154"/>
      <c r="I13">
        <f>BRPL_EOD!AI13+BRPL_EOD!AJ13</f>
        <v>11.74</v>
      </c>
      <c r="J13">
        <f>BYPL_EOD!AI13+BYPL_EOD!AJ13</f>
        <v>23.48</v>
      </c>
      <c r="K13">
        <f>MES_EOD!AI13+MES_EOD!AJ13</f>
        <v>4.2699999999999996</v>
      </c>
      <c r="L13">
        <f>NDMC_EOD!AI13+NDMC_EOD!AJ13</f>
        <v>23.48</v>
      </c>
      <c r="M13">
        <f>TPDDL_EOD!AI13+TPDDL_EOD!AJ13</f>
        <v>21.04</v>
      </c>
      <c r="N13">
        <f t="shared" si="0"/>
        <v>84.009999999999991</v>
      </c>
      <c r="O13" s="154">
        <f t="shared" si="1"/>
        <v>-9.9999999999909051E-3</v>
      </c>
      <c r="P13">
        <v>11.738602547315796</v>
      </c>
      <c r="Q13">
        <v>23.477205094631593</v>
      </c>
      <c r="R13">
        <v>4.2694917271753363</v>
      </c>
      <c r="S13">
        <v>23.477205094631593</v>
      </c>
      <c r="T13">
        <v>21.037495536245686</v>
      </c>
      <c r="U13" s="156">
        <f t="shared" si="2"/>
        <v>84</v>
      </c>
      <c r="V13" s="154">
        <f t="shared" si="3"/>
        <v>0</v>
      </c>
    </row>
    <row r="14" spans="1:22">
      <c r="A14" t="s">
        <v>56</v>
      </c>
      <c r="B14">
        <f>PPCL!D14</f>
        <v>248</v>
      </c>
      <c r="C14">
        <f>PPCL!E14</f>
        <v>0</v>
      </c>
      <c r="D14">
        <f>PPCL!O14</f>
        <v>84</v>
      </c>
      <c r="E14">
        <f>PPCL!P14</f>
        <v>0</v>
      </c>
      <c r="F14">
        <f t="shared" si="4"/>
        <v>248</v>
      </c>
      <c r="G14">
        <f t="shared" si="5"/>
        <v>84</v>
      </c>
      <c r="H14" s="154"/>
      <c r="I14">
        <f>BRPL_EOD!AI14+BRPL_EOD!AJ14</f>
        <v>13</v>
      </c>
      <c r="J14">
        <f>BYPL_EOD!AI14+BYPL_EOD!AJ14</f>
        <v>16.96</v>
      </c>
      <c r="K14">
        <f>MES_EOD!AI14+MES_EOD!AJ14</f>
        <v>4.72</v>
      </c>
      <c r="L14">
        <f>NDMC_EOD!AI14+NDMC_EOD!AJ14</f>
        <v>26.01</v>
      </c>
      <c r="M14">
        <f>TPDDL_EOD!AI14+TPDDL_EOD!AJ14</f>
        <v>23.31</v>
      </c>
      <c r="N14">
        <f t="shared" si="0"/>
        <v>84</v>
      </c>
      <c r="O14" s="154">
        <f t="shared" si="1"/>
        <v>0</v>
      </c>
      <c r="P14">
        <v>13</v>
      </c>
      <c r="Q14">
        <v>16.96</v>
      </c>
      <c r="R14">
        <v>4.72</v>
      </c>
      <c r="S14">
        <v>26.01</v>
      </c>
      <c r="T14">
        <v>23.31</v>
      </c>
      <c r="U14" s="156">
        <f t="shared" si="2"/>
        <v>84</v>
      </c>
      <c r="V14" s="154">
        <f t="shared" si="3"/>
        <v>0</v>
      </c>
    </row>
    <row r="15" spans="1:22">
      <c r="A15" t="s">
        <v>57</v>
      </c>
      <c r="B15">
        <f>PPCL!D15</f>
        <v>248</v>
      </c>
      <c r="C15">
        <f>PPCL!E15</f>
        <v>0</v>
      </c>
      <c r="D15">
        <f>PPCL!O15</f>
        <v>87</v>
      </c>
      <c r="E15">
        <f>PPCL!P15</f>
        <v>0</v>
      </c>
      <c r="F15">
        <f t="shared" si="4"/>
        <v>248</v>
      </c>
      <c r="G15">
        <f t="shared" si="5"/>
        <v>87</v>
      </c>
      <c r="H15" s="154"/>
      <c r="I15">
        <f>BRPL_EOD!AI15+BRPL_EOD!AJ15</f>
        <v>12.16</v>
      </c>
      <c r="J15">
        <f>BYPL_EOD!AI15+BYPL_EOD!AJ15</f>
        <v>24.32</v>
      </c>
      <c r="K15">
        <f>MES_EOD!AI15+MES_EOD!AJ15</f>
        <v>4.42</v>
      </c>
      <c r="L15">
        <f>NDMC_EOD!AI15+NDMC_EOD!AJ15</f>
        <v>24.32</v>
      </c>
      <c r="M15">
        <f>TPDDL_EOD!AI15+TPDDL_EOD!AJ15</f>
        <v>21.79</v>
      </c>
      <c r="N15">
        <f t="shared" si="0"/>
        <v>87.009999999999991</v>
      </c>
      <c r="O15" s="154">
        <f t="shared" si="1"/>
        <v>-9.9999999999909051E-3</v>
      </c>
      <c r="P15">
        <v>12.158602459487417</v>
      </c>
      <c r="Q15">
        <v>24.317204918974834</v>
      </c>
      <c r="R15">
        <v>4.4194920124123671</v>
      </c>
      <c r="S15">
        <v>24.317204918974834</v>
      </c>
      <c r="T15">
        <v>21.787495690150561</v>
      </c>
      <c r="U15" s="156">
        <f t="shared" si="2"/>
        <v>87.000000000000014</v>
      </c>
      <c r="V15" s="154">
        <f t="shared" si="3"/>
        <v>0</v>
      </c>
    </row>
    <row r="16" spans="1:22">
      <c r="A16" t="s">
        <v>58</v>
      </c>
      <c r="B16">
        <f>PPCL!D16</f>
        <v>248</v>
      </c>
      <c r="C16">
        <f>PPCL!E16</f>
        <v>0</v>
      </c>
      <c r="D16">
        <f>PPCL!O16</f>
        <v>84</v>
      </c>
      <c r="E16">
        <f>PPCL!P16</f>
        <v>0</v>
      </c>
      <c r="F16">
        <f t="shared" si="4"/>
        <v>248</v>
      </c>
      <c r="G16">
        <f t="shared" si="5"/>
        <v>84</v>
      </c>
      <c r="H16" s="154"/>
      <c r="I16">
        <f>BRPL_EOD!AI16+BRPL_EOD!AJ16</f>
        <v>14.49</v>
      </c>
      <c r="J16">
        <f>BYPL_EOD!AI16+BYPL_EOD!AJ16</f>
        <v>9.2899999999999991</v>
      </c>
      <c r="K16">
        <f>MES_EOD!AI16+MES_EOD!AJ16</f>
        <v>5.26</v>
      </c>
      <c r="L16">
        <f>NDMC_EOD!AI16+NDMC_EOD!AJ16</f>
        <v>28.98</v>
      </c>
      <c r="M16">
        <f>TPDDL_EOD!AI16+TPDDL_EOD!AJ16</f>
        <v>25.97</v>
      </c>
      <c r="N16">
        <f t="shared" si="0"/>
        <v>83.99</v>
      </c>
      <c r="O16" s="154">
        <f t="shared" si="1"/>
        <v>1.0000000000005116E-2</v>
      </c>
      <c r="P16">
        <v>14.491725205381593</v>
      </c>
      <c r="Q16">
        <v>9.2911060840576258</v>
      </c>
      <c r="R16">
        <v>5.2606262650315516</v>
      </c>
      <c r="S16">
        <v>28.983450410763187</v>
      </c>
      <c r="T16">
        <v>25.973092034766044</v>
      </c>
      <c r="U16" s="156">
        <f t="shared" si="2"/>
        <v>84</v>
      </c>
      <c r="V16" s="154">
        <f t="shared" si="3"/>
        <v>0</v>
      </c>
    </row>
    <row r="17" spans="1:22">
      <c r="A17" t="s">
        <v>59</v>
      </c>
      <c r="B17">
        <f>PPCL!D17</f>
        <v>248</v>
      </c>
      <c r="C17">
        <f>PPCL!E17</f>
        <v>0</v>
      </c>
      <c r="D17">
        <f>PPCL!O17</f>
        <v>84</v>
      </c>
      <c r="E17">
        <f>PPCL!P17</f>
        <v>0</v>
      </c>
      <c r="F17">
        <f t="shared" si="4"/>
        <v>248</v>
      </c>
      <c r="G17">
        <f t="shared" si="5"/>
        <v>84</v>
      </c>
      <c r="H17" s="154"/>
      <c r="I17">
        <f>BRPL_EOD!AI17+BRPL_EOD!AJ17</f>
        <v>14.49</v>
      </c>
      <c r="J17">
        <f>BYPL_EOD!AI17+BYPL_EOD!AJ17</f>
        <v>9.2899999999999991</v>
      </c>
      <c r="K17">
        <f>MES_EOD!AI17+MES_EOD!AJ17</f>
        <v>5.26</v>
      </c>
      <c r="L17">
        <f>NDMC_EOD!AI17+NDMC_EOD!AJ17</f>
        <v>28.98</v>
      </c>
      <c r="M17">
        <f>TPDDL_EOD!AI17+TPDDL_EOD!AJ17</f>
        <v>25.97</v>
      </c>
      <c r="N17">
        <f t="shared" si="0"/>
        <v>83.99</v>
      </c>
      <c r="O17" s="154">
        <f t="shared" si="1"/>
        <v>1.0000000000005116E-2</v>
      </c>
      <c r="P17">
        <v>14.491725205381593</v>
      </c>
      <c r="Q17">
        <v>9.2911060840576258</v>
      </c>
      <c r="R17">
        <v>5.2606262650315516</v>
      </c>
      <c r="S17">
        <v>28.983450410763187</v>
      </c>
      <c r="T17">
        <v>25.973092034766044</v>
      </c>
      <c r="U17" s="156">
        <f t="shared" si="2"/>
        <v>84</v>
      </c>
      <c r="V17" s="154">
        <f t="shared" si="3"/>
        <v>0</v>
      </c>
    </row>
    <row r="18" spans="1:22">
      <c r="A18" t="s">
        <v>60</v>
      </c>
      <c r="B18">
        <f>PPCL!D18</f>
        <v>248</v>
      </c>
      <c r="C18">
        <f>PPCL!E18</f>
        <v>0</v>
      </c>
      <c r="D18">
        <f>PPCL!O18</f>
        <v>84</v>
      </c>
      <c r="E18">
        <f>PPCL!P18</f>
        <v>0</v>
      </c>
      <c r="F18">
        <f t="shared" si="4"/>
        <v>248</v>
      </c>
      <c r="G18">
        <f t="shared" si="5"/>
        <v>84</v>
      </c>
      <c r="H18" s="154"/>
      <c r="I18">
        <f>BRPL_EOD!AI18+BRPL_EOD!AJ18</f>
        <v>14.49</v>
      </c>
      <c r="J18">
        <f>BYPL_EOD!AI18+BYPL_EOD!AJ18</f>
        <v>9.2899999999999991</v>
      </c>
      <c r="K18">
        <f>MES_EOD!AI18+MES_EOD!AJ18</f>
        <v>5.26</v>
      </c>
      <c r="L18">
        <f>NDMC_EOD!AI18+NDMC_EOD!AJ18</f>
        <v>28.98</v>
      </c>
      <c r="M18">
        <f>TPDDL_EOD!AI18+TPDDL_EOD!AJ18</f>
        <v>25.97</v>
      </c>
      <c r="N18">
        <f t="shared" si="0"/>
        <v>83.99</v>
      </c>
      <c r="O18" s="154">
        <f t="shared" si="1"/>
        <v>1.0000000000005116E-2</v>
      </c>
      <c r="P18">
        <v>14.491725205381593</v>
      </c>
      <c r="Q18">
        <v>9.2911060840576258</v>
      </c>
      <c r="R18">
        <v>5.2606262650315516</v>
      </c>
      <c r="S18">
        <v>28.983450410763187</v>
      </c>
      <c r="T18">
        <v>25.973092034766044</v>
      </c>
      <c r="U18" s="156">
        <f t="shared" si="2"/>
        <v>84</v>
      </c>
      <c r="V18" s="154">
        <f t="shared" si="3"/>
        <v>0</v>
      </c>
    </row>
    <row r="19" spans="1:22">
      <c r="A19" t="s">
        <v>61</v>
      </c>
      <c r="B19">
        <f>PPCL!D19</f>
        <v>248</v>
      </c>
      <c r="C19">
        <f>PPCL!E19</f>
        <v>0</v>
      </c>
      <c r="D19">
        <f>PPCL!O19</f>
        <v>84</v>
      </c>
      <c r="E19">
        <f>PPCL!P19</f>
        <v>0</v>
      </c>
      <c r="F19">
        <f t="shared" si="4"/>
        <v>248</v>
      </c>
      <c r="G19">
        <f t="shared" si="5"/>
        <v>84</v>
      </c>
      <c r="H19" s="154"/>
      <c r="I19">
        <f>BRPL_EOD!AI19+BRPL_EOD!AJ19</f>
        <v>14.49</v>
      </c>
      <c r="J19">
        <f>BYPL_EOD!AI19+BYPL_EOD!AJ19</f>
        <v>9.2899999999999991</v>
      </c>
      <c r="K19">
        <f>MES_EOD!AI19+MES_EOD!AJ19</f>
        <v>5.26</v>
      </c>
      <c r="L19">
        <f>NDMC_EOD!AI19+NDMC_EOD!AJ19</f>
        <v>28.98</v>
      </c>
      <c r="M19">
        <f>TPDDL_EOD!AI19+TPDDL_EOD!AJ19</f>
        <v>25.97</v>
      </c>
      <c r="N19">
        <f t="shared" si="0"/>
        <v>83.99</v>
      </c>
      <c r="O19" s="154">
        <f t="shared" si="1"/>
        <v>1.0000000000005116E-2</v>
      </c>
      <c r="P19">
        <v>14.491725205381593</v>
      </c>
      <c r="Q19">
        <v>9.2911060840576258</v>
      </c>
      <c r="R19">
        <v>5.2606262650315516</v>
      </c>
      <c r="S19">
        <v>28.983450410763187</v>
      </c>
      <c r="T19">
        <v>25.973092034766044</v>
      </c>
      <c r="U19" s="156">
        <f t="shared" si="2"/>
        <v>84</v>
      </c>
      <c r="V19" s="154">
        <f t="shared" si="3"/>
        <v>0</v>
      </c>
    </row>
    <row r="20" spans="1:22">
      <c r="A20" t="s">
        <v>62</v>
      </c>
      <c r="B20">
        <f>PPCL!D20</f>
        <v>248</v>
      </c>
      <c r="C20">
        <f>PPCL!E20</f>
        <v>0</v>
      </c>
      <c r="D20">
        <f>PPCL!O20</f>
        <v>84</v>
      </c>
      <c r="E20">
        <f>PPCL!P20</f>
        <v>0</v>
      </c>
      <c r="F20">
        <f t="shared" si="4"/>
        <v>248</v>
      </c>
      <c r="G20">
        <f t="shared" si="5"/>
        <v>84</v>
      </c>
      <c r="H20" s="154"/>
      <c r="I20">
        <f>BRPL_EOD!AI20+BRPL_EOD!AJ20</f>
        <v>14.49</v>
      </c>
      <c r="J20">
        <f>BYPL_EOD!AI20+BYPL_EOD!AJ20</f>
        <v>9.2899999999999991</v>
      </c>
      <c r="K20">
        <f>MES_EOD!AI20+MES_EOD!AJ20</f>
        <v>5.26</v>
      </c>
      <c r="L20">
        <f>NDMC_EOD!AI20+NDMC_EOD!AJ20</f>
        <v>28.98</v>
      </c>
      <c r="M20">
        <f>TPDDL_EOD!AI20+TPDDL_EOD!AJ20</f>
        <v>25.97</v>
      </c>
      <c r="N20">
        <f t="shared" si="0"/>
        <v>83.99</v>
      </c>
      <c r="O20" s="154">
        <f t="shared" si="1"/>
        <v>1.0000000000005116E-2</v>
      </c>
      <c r="P20">
        <v>14.491725205381593</v>
      </c>
      <c r="Q20">
        <v>9.2911060840576258</v>
      </c>
      <c r="R20">
        <v>5.2606262650315516</v>
      </c>
      <c r="S20">
        <v>28.983450410763187</v>
      </c>
      <c r="T20">
        <v>25.973092034766044</v>
      </c>
      <c r="U20" s="156">
        <f t="shared" si="2"/>
        <v>84</v>
      </c>
      <c r="V20" s="154">
        <f t="shared" si="3"/>
        <v>0</v>
      </c>
    </row>
    <row r="21" spans="1:22">
      <c r="A21" t="s">
        <v>63</v>
      </c>
      <c r="B21">
        <f>PPCL!D21</f>
        <v>248</v>
      </c>
      <c r="C21">
        <f>PPCL!E21</f>
        <v>0</v>
      </c>
      <c r="D21">
        <f>PPCL!O21</f>
        <v>88</v>
      </c>
      <c r="E21">
        <f>PPCL!P21</f>
        <v>0</v>
      </c>
      <c r="F21">
        <f t="shared" si="4"/>
        <v>248</v>
      </c>
      <c r="G21">
        <f t="shared" si="5"/>
        <v>88</v>
      </c>
      <c r="H21" s="154"/>
      <c r="I21">
        <f>BRPL_EOD!AI21+BRPL_EOD!AJ21</f>
        <v>16.36</v>
      </c>
      <c r="J21">
        <f>BYPL_EOD!AI21+BYPL_EOD!AJ21</f>
        <v>9.3000000000000007</v>
      </c>
      <c r="K21">
        <f>MES_EOD!AI21+MES_EOD!AJ21</f>
        <v>5.45</v>
      </c>
      <c r="L21">
        <f>NDMC_EOD!AI21+NDMC_EOD!AJ21</f>
        <v>30</v>
      </c>
      <c r="M21">
        <f>TPDDL_EOD!AI21+TPDDL_EOD!AJ21</f>
        <v>26.89</v>
      </c>
      <c r="N21">
        <f t="shared" si="0"/>
        <v>88</v>
      </c>
      <c r="O21" s="154">
        <f t="shared" si="1"/>
        <v>0</v>
      </c>
      <c r="P21">
        <v>16.36</v>
      </c>
      <c r="Q21">
        <v>9.3000000000000007</v>
      </c>
      <c r="R21">
        <v>5.45</v>
      </c>
      <c r="S21">
        <v>30</v>
      </c>
      <c r="T21">
        <v>26.89</v>
      </c>
      <c r="U21" s="156">
        <f t="shared" si="2"/>
        <v>88</v>
      </c>
      <c r="V21" s="154">
        <f t="shared" si="3"/>
        <v>0</v>
      </c>
    </row>
    <row r="22" spans="1:22">
      <c r="A22" t="s">
        <v>64</v>
      </c>
      <c r="B22">
        <f>PPCL!D22</f>
        <v>248</v>
      </c>
      <c r="C22">
        <f>PPCL!E22</f>
        <v>0</v>
      </c>
      <c r="D22">
        <f>PPCL!O22</f>
        <v>84</v>
      </c>
      <c r="E22">
        <f>PPCL!P22</f>
        <v>0</v>
      </c>
      <c r="F22">
        <f t="shared" si="4"/>
        <v>248</v>
      </c>
      <c r="G22">
        <f t="shared" si="5"/>
        <v>84</v>
      </c>
      <c r="H22" s="154"/>
      <c r="I22">
        <f>BRPL_EOD!AI22+BRPL_EOD!AJ22</f>
        <v>14.79</v>
      </c>
      <c r="J22">
        <f>BYPL_EOD!AI22+BYPL_EOD!AJ22</f>
        <v>7.76</v>
      </c>
      <c r="K22">
        <f>MES_EOD!AI22+MES_EOD!AJ22</f>
        <v>5.37</v>
      </c>
      <c r="L22">
        <f>NDMC_EOD!AI22+NDMC_EOD!AJ22</f>
        <v>29.57</v>
      </c>
      <c r="M22">
        <f>TPDDL_EOD!AI22+TPDDL_EOD!AJ22</f>
        <v>26.51</v>
      </c>
      <c r="N22">
        <f t="shared" si="0"/>
        <v>84</v>
      </c>
      <c r="O22" s="154">
        <f t="shared" si="1"/>
        <v>0</v>
      </c>
      <c r="P22">
        <v>14.79</v>
      </c>
      <c r="Q22">
        <v>7.76</v>
      </c>
      <c r="R22">
        <v>5.37</v>
      </c>
      <c r="S22">
        <v>29.57</v>
      </c>
      <c r="T22">
        <v>26.51</v>
      </c>
      <c r="U22" s="156">
        <f t="shared" si="2"/>
        <v>84</v>
      </c>
      <c r="V22" s="154">
        <f t="shared" si="3"/>
        <v>0</v>
      </c>
    </row>
    <row r="23" spans="1:22">
      <c r="A23" t="s">
        <v>65</v>
      </c>
      <c r="B23">
        <f>PPCL!D23</f>
        <v>248</v>
      </c>
      <c r="C23">
        <f>PPCL!E23</f>
        <v>0</v>
      </c>
      <c r="D23">
        <f>PPCL!O23</f>
        <v>86</v>
      </c>
      <c r="E23">
        <f>PPCL!P23</f>
        <v>0</v>
      </c>
      <c r="F23">
        <f t="shared" si="4"/>
        <v>248</v>
      </c>
      <c r="G23">
        <f t="shared" si="5"/>
        <v>86</v>
      </c>
      <c r="H23" s="154"/>
      <c r="I23">
        <f>BRPL_EOD!AI23+BRPL_EOD!AJ23</f>
        <v>15.09</v>
      </c>
      <c r="J23">
        <f>BYPL_EOD!AI23+BYPL_EOD!AJ23</f>
        <v>8.57</v>
      </c>
      <c r="K23">
        <f>MES_EOD!AI23+MES_EOD!AJ23</f>
        <v>5.45</v>
      </c>
      <c r="L23">
        <f>NDMC_EOD!AI23+NDMC_EOD!AJ23</f>
        <v>30</v>
      </c>
      <c r="M23">
        <f>TPDDL_EOD!AI23+TPDDL_EOD!AJ23</f>
        <v>26.89</v>
      </c>
      <c r="N23">
        <f t="shared" si="0"/>
        <v>86</v>
      </c>
      <c r="O23" s="154">
        <f t="shared" si="1"/>
        <v>0</v>
      </c>
      <c r="P23">
        <v>15.09</v>
      </c>
      <c r="Q23">
        <v>8.57</v>
      </c>
      <c r="R23">
        <v>5.45</v>
      </c>
      <c r="S23">
        <v>30</v>
      </c>
      <c r="T23">
        <v>26.89</v>
      </c>
      <c r="U23" s="156">
        <f t="shared" si="2"/>
        <v>86</v>
      </c>
      <c r="V23" s="154">
        <f t="shared" si="3"/>
        <v>0</v>
      </c>
    </row>
    <row r="24" spans="1:22">
      <c r="A24" t="s">
        <v>66</v>
      </c>
      <c r="B24">
        <f>PPCL!D24</f>
        <v>248</v>
      </c>
      <c r="C24">
        <f>PPCL!E24</f>
        <v>0</v>
      </c>
      <c r="D24">
        <f>PPCL!O24</f>
        <v>86</v>
      </c>
      <c r="E24">
        <f>PPCL!P24</f>
        <v>0</v>
      </c>
      <c r="F24">
        <f t="shared" si="4"/>
        <v>248</v>
      </c>
      <c r="G24">
        <f t="shared" si="5"/>
        <v>86</v>
      </c>
      <c r="H24" s="154"/>
      <c r="I24">
        <f>BRPL_EOD!AI24+BRPL_EOD!AJ24</f>
        <v>15.09</v>
      </c>
      <c r="J24">
        <f>BYPL_EOD!AI24+BYPL_EOD!AJ24</f>
        <v>8.57</v>
      </c>
      <c r="K24">
        <f>MES_EOD!AI24+MES_EOD!AJ24</f>
        <v>5.45</v>
      </c>
      <c r="L24">
        <f>NDMC_EOD!AI24+NDMC_EOD!AJ24</f>
        <v>30</v>
      </c>
      <c r="M24">
        <f>TPDDL_EOD!AI24+TPDDL_EOD!AJ24</f>
        <v>26.89</v>
      </c>
      <c r="N24">
        <f t="shared" si="0"/>
        <v>86</v>
      </c>
      <c r="O24" s="154">
        <f t="shared" si="1"/>
        <v>0</v>
      </c>
      <c r="P24">
        <v>15.09</v>
      </c>
      <c r="Q24">
        <v>8.57</v>
      </c>
      <c r="R24">
        <v>5.45</v>
      </c>
      <c r="S24">
        <v>30</v>
      </c>
      <c r="T24">
        <v>26.89</v>
      </c>
      <c r="U24" s="156">
        <f t="shared" si="2"/>
        <v>86</v>
      </c>
      <c r="V24" s="154">
        <f t="shared" si="3"/>
        <v>0</v>
      </c>
    </row>
    <row r="25" spans="1:22">
      <c r="A25" t="s">
        <v>67</v>
      </c>
      <c r="B25">
        <f>PPCL!D25</f>
        <v>248</v>
      </c>
      <c r="C25">
        <f>PPCL!E25</f>
        <v>0</v>
      </c>
      <c r="D25">
        <f>PPCL!O25</f>
        <v>86</v>
      </c>
      <c r="E25">
        <f>PPCL!P25</f>
        <v>0</v>
      </c>
      <c r="F25">
        <f t="shared" si="4"/>
        <v>248</v>
      </c>
      <c r="G25">
        <f t="shared" si="5"/>
        <v>86</v>
      </c>
      <c r="H25" s="154"/>
      <c r="I25">
        <f>BRPL_EOD!AI25+BRPL_EOD!AJ25</f>
        <v>15.09</v>
      </c>
      <c r="J25">
        <f>BYPL_EOD!AI25+BYPL_EOD!AJ25</f>
        <v>8.57</v>
      </c>
      <c r="K25">
        <f>MES_EOD!AI25+MES_EOD!AJ25</f>
        <v>5.45</v>
      </c>
      <c r="L25">
        <f>NDMC_EOD!AI25+NDMC_EOD!AJ25</f>
        <v>30</v>
      </c>
      <c r="M25">
        <f>TPDDL_EOD!AI25+TPDDL_EOD!AJ25</f>
        <v>26.89</v>
      </c>
      <c r="N25">
        <f t="shared" si="0"/>
        <v>86</v>
      </c>
      <c r="O25" s="154">
        <f t="shared" si="1"/>
        <v>0</v>
      </c>
      <c r="P25">
        <v>15.09</v>
      </c>
      <c r="Q25">
        <v>8.57</v>
      </c>
      <c r="R25">
        <v>5.45</v>
      </c>
      <c r="S25">
        <v>30</v>
      </c>
      <c r="T25">
        <v>26.89</v>
      </c>
      <c r="U25" s="156">
        <f t="shared" si="2"/>
        <v>86</v>
      </c>
      <c r="V25" s="154">
        <f t="shared" si="3"/>
        <v>0</v>
      </c>
    </row>
    <row r="26" spans="1:22">
      <c r="A26" t="s">
        <v>68</v>
      </c>
      <c r="B26">
        <f>PPCL!D26</f>
        <v>248</v>
      </c>
      <c r="C26">
        <f>PPCL!E26</f>
        <v>0</v>
      </c>
      <c r="D26">
        <f>PPCL!O26</f>
        <v>84</v>
      </c>
      <c r="E26">
        <f>PPCL!P26</f>
        <v>0</v>
      </c>
      <c r="F26">
        <f t="shared" si="4"/>
        <v>248</v>
      </c>
      <c r="G26">
        <f t="shared" si="5"/>
        <v>84</v>
      </c>
      <c r="H26" s="154"/>
      <c r="I26">
        <f>BRPL_EOD!AI26+BRPL_EOD!AJ26</f>
        <v>14.67</v>
      </c>
      <c r="J26">
        <f>BYPL_EOD!AI26+BYPL_EOD!AJ26</f>
        <v>8.3800000000000008</v>
      </c>
      <c r="K26">
        <f>MES_EOD!AI26+MES_EOD!AJ26</f>
        <v>5.33</v>
      </c>
      <c r="L26">
        <f>NDMC_EOD!AI26+NDMC_EOD!AJ26</f>
        <v>29.33</v>
      </c>
      <c r="M26">
        <f>TPDDL_EOD!AI26+TPDDL_EOD!AJ26</f>
        <v>26.29</v>
      </c>
      <c r="N26">
        <f t="shared" si="0"/>
        <v>84</v>
      </c>
      <c r="O26" s="154">
        <f t="shared" si="1"/>
        <v>0</v>
      </c>
      <c r="P26">
        <v>14.67</v>
      </c>
      <c r="Q26">
        <v>8.3800000000000008</v>
      </c>
      <c r="R26">
        <v>5.33</v>
      </c>
      <c r="S26">
        <v>29.33</v>
      </c>
      <c r="T26">
        <v>26.29</v>
      </c>
      <c r="U26" s="156">
        <f t="shared" si="2"/>
        <v>84</v>
      </c>
      <c r="V26" s="154">
        <f t="shared" si="3"/>
        <v>0</v>
      </c>
    </row>
    <row r="27" spans="1:22">
      <c r="A27" t="s">
        <v>69</v>
      </c>
      <c r="B27">
        <f>PPCL!D27</f>
        <v>248</v>
      </c>
      <c r="C27">
        <f>PPCL!E27</f>
        <v>0</v>
      </c>
      <c r="D27">
        <f>PPCL!O27</f>
        <v>88</v>
      </c>
      <c r="E27">
        <f>PPCL!P27</f>
        <v>0</v>
      </c>
      <c r="F27">
        <f t="shared" si="4"/>
        <v>248</v>
      </c>
      <c r="G27">
        <f t="shared" si="5"/>
        <v>88</v>
      </c>
      <c r="H27" s="154"/>
      <c r="I27">
        <f>BRPL_EOD!AI27+BRPL_EOD!AJ27</f>
        <v>15.81</v>
      </c>
      <c r="J27">
        <f>BYPL_EOD!AI27+BYPL_EOD!AJ27</f>
        <v>9.85</v>
      </c>
      <c r="K27">
        <f>MES_EOD!AI27+MES_EOD!AJ27</f>
        <v>5.45</v>
      </c>
      <c r="L27">
        <f>NDMC_EOD!AI27+NDMC_EOD!AJ27</f>
        <v>30</v>
      </c>
      <c r="M27">
        <f>TPDDL_EOD!AI27+TPDDL_EOD!AJ27</f>
        <v>26.89</v>
      </c>
      <c r="N27">
        <f t="shared" si="0"/>
        <v>88</v>
      </c>
      <c r="O27" s="154">
        <f t="shared" si="1"/>
        <v>0</v>
      </c>
      <c r="P27">
        <v>15.81</v>
      </c>
      <c r="Q27">
        <v>9.85</v>
      </c>
      <c r="R27">
        <v>5.45</v>
      </c>
      <c r="S27">
        <v>30</v>
      </c>
      <c r="T27">
        <v>26.89</v>
      </c>
      <c r="U27" s="156">
        <f t="shared" si="2"/>
        <v>88</v>
      </c>
      <c r="V27" s="154">
        <f t="shared" si="3"/>
        <v>0</v>
      </c>
    </row>
    <row r="28" spans="1:22">
      <c r="A28" t="s">
        <v>70</v>
      </c>
      <c r="B28">
        <f>PPCL!D28</f>
        <v>248</v>
      </c>
      <c r="C28">
        <f>PPCL!E28</f>
        <v>0</v>
      </c>
      <c r="D28">
        <f>PPCL!O28</f>
        <v>86</v>
      </c>
      <c r="E28">
        <f>PPCL!P28</f>
        <v>0</v>
      </c>
      <c r="F28">
        <f t="shared" si="4"/>
        <v>248</v>
      </c>
      <c r="G28">
        <f t="shared" si="5"/>
        <v>86</v>
      </c>
      <c r="H28" s="154"/>
      <c r="I28">
        <f>BRPL_EOD!AI28+BRPL_EOD!AJ28</f>
        <v>14.8</v>
      </c>
      <c r="J28">
        <f>BYPL_EOD!AI28+BYPL_EOD!AJ28</f>
        <v>9.7200000000000006</v>
      </c>
      <c r="K28">
        <f>MES_EOD!AI28+MES_EOD!AJ28</f>
        <v>5.38</v>
      </c>
      <c r="L28">
        <f>NDMC_EOD!AI28+NDMC_EOD!AJ28</f>
        <v>29.59</v>
      </c>
      <c r="M28">
        <f>TPDDL_EOD!AI28+TPDDL_EOD!AJ28</f>
        <v>26.52</v>
      </c>
      <c r="N28">
        <f t="shared" si="0"/>
        <v>86.01</v>
      </c>
      <c r="O28" s="154">
        <f t="shared" si="1"/>
        <v>-1.0000000000005116E-2</v>
      </c>
      <c r="P28">
        <v>14.798279269852342</v>
      </c>
      <c r="Q28">
        <v>9.7188698988489719</v>
      </c>
      <c r="R28">
        <v>5.3793744913382158</v>
      </c>
      <c r="S28">
        <v>29.586559702360187</v>
      </c>
      <c r="T28">
        <v>26.516916637600279</v>
      </c>
      <c r="U28" s="156">
        <f t="shared" si="2"/>
        <v>86</v>
      </c>
      <c r="V28" s="154">
        <f t="shared" si="3"/>
        <v>0</v>
      </c>
    </row>
    <row r="29" spans="1:22">
      <c r="A29" t="s">
        <v>71</v>
      </c>
      <c r="B29">
        <f>PPCL!D29</f>
        <v>248</v>
      </c>
      <c r="C29">
        <f>PPCL!E29</f>
        <v>0</v>
      </c>
      <c r="D29">
        <f>PPCL!O29</f>
        <v>86</v>
      </c>
      <c r="E29">
        <f>PPCL!P29</f>
        <v>0</v>
      </c>
      <c r="F29">
        <f t="shared" si="4"/>
        <v>248</v>
      </c>
      <c r="G29">
        <f t="shared" si="5"/>
        <v>86</v>
      </c>
      <c r="H29" s="154"/>
      <c r="I29">
        <f>BRPL_EOD!AI29+BRPL_EOD!AJ29</f>
        <v>14.8</v>
      </c>
      <c r="J29">
        <f>BYPL_EOD!AI29+BYPL_EOD!AJ29</f>
        <v>9.7200000000000006</v>
      </c>
      <c r="K29">
        <f>MES_EOD!AI29+MES_EOD!AJ29</f>
        <v>5.38</v>
      </c>
      <c r="L29">
        <f>NDMC_EOD!AI29+NDMC_EOD!AJ29</f>
        <v>29.59</v>
      </c>
      <c r="M29">
        <f>TPDDL_EOD!AI29+TPDDL_EOD!AJ29</f>
        <v>26.52</v>
      </c>
      <c r="N29">
        <f t="shared" si="0"/>
        <v>86.01</v>
      </c>
      <c r="O29" s="154">
        <f t="shared" si="1"/>
        <v>-1.0000000000005116E-2</v>
      </c>
      <c r="P29">
        <v>14.798279269852342</v>
      </c>
      <c r="Q29">
        <v>9.7188698988489719</v>
      </c>
      <c r="R29">
        <v>5.3793744913382158</v>
      </c>
      <c r="S29">
        <v>29.586559702360187</v>
      </c>
      <c r="T29">
        <v>26.516916637600279</v>
      </c>
      <c r="U29" s="156">
        <f t="shared" si="2"/>
        <v>86</v>
      </c>
      <c r="V29" s="154">
        <f t="shared" si="3"/>
        <v>0</v>
      </c>
    </row>
    <row r="30" spans="1:22">
      <c r="A30" t="s">
        <v>72</v>
      </c>
      <c r="B30">
        <f>PPCL!D30</f>
        <v>248</v>
      </c>
      <c r="C30">
        <f>PPCL!E30</f>
        <v>0</v>
      </c>
      <c r="D30">
        <f>PPCL!O30</f>
        <v>86</v>
      </c>
      <c r="E30">
        <f>PPCL!P30</f>
        <v>0</v>
      </c>
      <c r="F30">
        <f t="shared" si="4"/>
        <v>248</v>
      </c>
      <c r="G30">
        <f t="shared" si="5"/>
        <v>86</v>
      </c>
      <c r="H30" s="154"/>
      <c r="I30">
        <f>BRPL_EOD!AI30+BRPL_EOD!AJ30</f>
        <v>14.8</v>
      </c>
      <c r="J30">
        <f>BYPL_EOD!AI30+BYPL_EOD!AJ30</f>
        <v>9.7200000000000006</v>
      </c>
      <c r="K30">
        <f>MES_EOD!AI30+MES_EOD!AJ30</f>
        <v>5.38</v>
      </c>
      <c r="L30">
        <f>NDMC_EOD!AI30+NDMC_EOD!AJ30</f>
        <v>29.59</v>
      </c>
      <c r="M30">
        <f>TPDDL_EOD!AI30+TPDDL_EOD!AJ30</f>
        <v>26.52</v>
      </c>
      <c r="N30">
        <f t="shared" si="0"/>
        <v>86.01</v>
      </c>
      <c r="O30" s="154">
        <f t="shared" si="1"/>
        <v>-1.0000000000005116E-2</v>
      </c>
      <c r="P30">
        <v>14.798279269852342</v>
      </c>
      <c r="Q30">
        <v>9.7188698988489719</v>
      </c>
      <c r="R30">
        <v>5.3793744913382158</v>
      </c>
      <c r="S30">
        <v>29.586559702360187</v>
      </c>
      <c r="T30">
        <v>26.516916637600279</v>
      </c>
      <c r="U30" s="156">
        <f t="shared" si="2"/>
        <v>86</v>
      </c>
      <c r="V30" s="154">
        <f t="shared" si="3"/>
        <v>0</v>
      </c>
    </row>
    <row r="31" spans="1:22">
      <c r="A31" t="s">
        <v>73</v>
      </c>
      <c r="B31">
        <f>PPCL!D31</f>
        <v>248</v>
      </c>
      <c r="C31">
        <f>PPCL!E31</f>
        <v>0</v>
      </c>
      <c r="D31">
        <f>PPCL!O31</f>
        <v>86</v>
      </c>
      <c r="E31">
        <f>PPCL!P31</f>
        <v>0</v>
      </c>
      <c r="F31">
        <f t="shared" si="4"/>
        <v>248</v>
      </c>
      <c r="G31">
        <f t="shared" si="5"/>
        <v>86</v>
      </c>
      <c r="H31" s="154"/>
      <c r="I31">
        <f>BRPL_EOD!AI31+BRPL_EOD!AJ31</f>
        <v>14.8</v>
      </c>
      <c r="J31">
        <f>BYPL_EOD!AI31+BYPL_EOD!AJ31</f>
        <v>9.7200000000000006</v>
      </c>
      <c r="K31">
        <f>MES_EOD!AI31+MES_EOD!AJ31</f>
        <v>5.38</v>
      </c>
      <c r="L31">
        <f>NDMC_EOD!AI31+NDMC_EOD!AJ31</f>
        <v>29.59</v>
      </c>
      <c r="M31">
        <f>TPDDL_EOD!AI31+TPDDL_EOD!AJ31</f>
        <v>26.52</v>
      </c>
      <c r="N31">
        <f t="shared" si="0"/>
        <v>86.01</v>
      </c>
      <c r="O31" s="154">
        <f t="shared" si="1"/>
        <v>-1.0000000000005116E-2</v>
      </c>
      <c r="P31">
        <v>14.798279269852342</v>
      </c>
      <c r="Q31">
        <v>9.7188698988489719</v>
      </c>
      <c r="R31">
        <v>5.3793744913382158</v>
      </c>
      <c r="S31">
        <v>29.586559702360187</v>
      </c>
      <c r="T31">
        <v>26.516916637600279</v>
      </c>
      <c r="U31" s="156">
        <f t="shared" si="2"/>
        <v>86</v>
      </c>
      <c r="V31" s="154">
        <f t="shared" si="3"/>
        <v>0</v>
      </c>
    </row>
    <row r="32" spans="1:22">
      <c r="A32" t="s">
        <v>74</v>
      </c>
      <c r="B32">
        <f>PPCL!D32</f>
        <v>248</v>
      </c>
      <c r="C32">
        <f>PPCL!E32</f>
        <v>0</v>
      </c>
      <c r="D32">
        <f>PPCL!O32</f>
        <v>86</v>
      </c>
      <c r="E32">
        <f>PPCL!P32</f>
        <v>0</v>
      </c>
      <c r="F32">
        <f t="shared" si="4"/>
        <v>248</v>
      </c>
      <c r="G32">
        <f t="shared" si="5"/>
        <v>86</v>
      </c>
      <c r="H32" s="154"/>
      <c r="I32">
        <f>BRPL_EOD!AI32+BRPL_EOD!AJ32</f>
        <v>14.8</v>
      </c>
      <c r="J32">
        <f>BYPL_EOD!AI32+BYPL_EOD!AJ32</f>
        <v>9.7200000000000006</v>
      </c>
      <c r="K32">
        <f>MES_EOD!AI32+MES_EOD!AJ32</f>
        <v>5.38</v>
      </c>
      <c r="L32">
        <f>NDMC_EOD!AI32+NDMC_EOD!AJ32</f>
        <v>29.59</v>
      </c>
      <c r="M32">
        <f>TPDDL_EOD!AI32+TPDDL_EOD!AJ32</f>
        <v>26.52</v>
      </c>
      <c r="N32">
        <f t="shared" si="0"/>
        <v>86.01</v>
      </c>
      <c r="O32" s="154">
        <f t="shared" si="1"/>
        <v>-1.0000000000005116E-2</v>
      </c>
      <c r="P32">
        <v>14.798279269852342</v>
      </c>
      <c r="Q32">
        <v>9.7188698988489719</v>
      </c>
      <c r="R32">
        <v>5.3793744913382158</v>
      </c>
      <c r="S32">
        <v>29.586559702360187</v>
      </c>
      <c r="T32">
        <v>26.516916637600279</v>
      </c>
      <c r="U32" s="156">
        <f t="shared" si="2"/>
        <v>86</v>
      </c>
      <c r="V32" s="154">
        <f t="shared" si="3"/>
        <v>0</v>
      </c>
    </row>
    <row r="33" spans="1:22">
      <c r="A33" t="s">
        <v>75</v>
      </c>
      <c r="B33">
        <f>PPCL!D33</f>
        <v>248</v>
      </c>
      <c r="C33">
        <f>PPCL!E33</f>
        <v>0</v>
      </c>
      <c r="D33">
        <f>PPCL!O33</f>
        <v>83</v>
      </c>
      <c r="E33">
        <f>PPCL!P33</f>
        <v>0</v>
      </c>
      <c r="F33">
        <f t="shared" si="4"/>
        <v>248</v>
      </c>
      <c r="G33">
        <f t="shared" si="5"/>
        <v>83</v>
      </c>
      <c r="H33" s="154"/>
      <c r="I33">
        <f>BRPL_EOD!AI33+BRPL_EOD!AJ33</f>
        <v>14.28</v>
      </c>
      <c r="J33">
        <f>BYPL_EOD!AI33+BYPL_EOD!AJ33</f>
        <v>9.3800000000000008</v>
      </c>
      <c r="K33">
        <f>MES_EOD!AI33+MES_EOD!AJ33</f>
        <v>5.19</v>
      </c>
      <c r="L33">
        <f>NDMC_EOD!AI33+NDMC_EOD!AJ33</f>
        <v>28.56</v>
      </c>
      <c r="M33">
        <f>TPDDL_EOD!AI33+TPDDL_EOD!AJ33</f>
        <v>25.6</v>
      </c>
      <c r="N33">
        <f t="shared" si="0"/>
        <v>83.009999999999991</v>
      </c>
      <c r="O33" s="154">
        <f t="shared" si="1"/>
        <v>-9.9999999999909051E-3</v>
      </c>
      <c r="P33">
        <v>14.278279725334299</v>
      </c>
      <c r="Q33">
        <v>9.3788700156607661</v>
      </c>
      <c r="R33">
        <v>5.1893747741236007</v>
      </c>
      <c r="S33">
        <v>28.556559450668598</v>
      </c>
      <c r="T33">
        <v>25.59691603421275</v>
      </c>
      <c r="U33" s="156">
        <f t="shared" si="2"/>
        <v>83.000000000000014</v>
      </c>
      <c r="V33" s="154">
        <f t="shared" si="3"/>
        <v>0</v>
      </c>
    </row>
    <row r="34" spans="1:22">
      <c r="A34" t="s">
        <v>76</v>
      </c>
      <c r="B34">
        <f>PPCL!D34</f>
        <v>248</v>
      </c>
      <c r="C34">
        <f>PPCL!E34</f>
        <v>0</v>
      </c>
      <c r="D34">
        <f>PPCL!O34</f>
        <v>86</v>
      </c>
      <c r="E34">
        <f>PPCL!P34</f>
        <v>0</v>
      </c>
      <c r="F34">
        <f t="shared" si="4"/>
        <v>248</v>
      </c>
      <c r="G34">
        <f t="shared" si="5"/>
        <v>86</v>
      </c>
      <c r="H34" s="154"/>
      <c r="I34">
        <f>BRPL_EOD!AI34+BRPL_EOD!AJ34</f>
        <v>14.8</v>
      </c>
      <c r="J34">
        <f>BYPL_EOD!AI34+BYPL_EOD!AJ34</f>
        <v>9.7200000000000006</v>
      </c>
      <c r="K34">
        <f>MES_EOD!AI34+MES_EOD!AJ34</f>
        <v>5.38</v>
      </c>
      <c r="L34">
        <f>NDMC_EOD!AI34+NDMC_EOD!AJ34</f>
        <v>29.59</v>
      </c>
      <c r="M34">
        <f>TPDDL_EOD!AI34+TPDDL_EOD!AJ34</f>
        <v>26.52</v>
      </c>
      <c r="N34">
        <f t="shared" si="0"/>
        <v>86.01</v>
      </c>
      <c r="O34" s="154">
        <f t="shared" si="1"/>
        <v>-1.0000000000005116E-2</v>
      </c>
      <c r="P34">
        <v>14.798279269852342</v>
      </c>
      <c r="Q34">
        <v>9.7188698988489719</v>
      </c>
      <c r="R34">
        <v>5.3793744913382158</v>
      </c>
      <c r="S34">
        <v>29.586559702360187</v>
      </c>
      <c r="T34">
        <v>26.516916637600279</v>
      </c>
      <c r="U34" s="156">
        <f t="shared" si="2"/>
        <v>86</v>
      </c>
      <c r="V34" s="154">
        <f t="shared" si="3"/>
        <v>0</v>
      </c>
    </row>
    <row r="35" spans="1:22">
      <c r="A35" t="s">
        <v>77</v>
      </c>
      <c r="B35">
        <f>PPCL!D35</f>
        <v>248</v>
      </c>
      <c r="C35">
        <f>PPCL!E35</f>
        <v>0</v>
      </c>
      <c r="D35">
        <f>PPCL!O35</f>
        <v>84</v>
      </c>
      <c r="E35">
        <f>PPCL!P35</f>
        <v>0</v>
      </c>
      <c r="F35">
        <f t="shared" si="4"/>
        <v>248</v>
      </c>
      <c r="G35">
        <f t="shared" si="5"/>
        <v>84</v>
      </c>
      <c r="H35" s="154"/>
      <c r="I35">
        <f>BRPL_EOD!AI35+BRPL_EOD!AJ35</f>
        <v>14.49</v>
      </c>
      <c r="J35">
        <f>BYPL_EOD!AI35+BYPL_EOD!AJ35</f>
        <v>9.2899999999999991</v>
      </c>
      <c r="K35">
        <f>MES_EOD!AI35+MES_EOD!AJ35</f>
        <v>5.26</v>
      </c>
      <c r="L35">
        <f>NDMC_EOD!AI35+NDMC_EOD!AJ35</f>
        <v>28.98</v>
      </c>
      <c r="M35">
        <f>TPDDL_EOD!AI35+TPDDL_EOD!AJ35</f>
        <v>25.97</v>
      </c>
      <c r="N35">
        <f t="shared" si="0"/>
        <v>83.99</v>
      </c>
      <c r="O35" s="154">
        <f t="shared" si="1"/>
        <v>1.0000000000005116E-2</v>
      </c>
      <c r="P35">
        <v>14.491725205381593</v>
      </c>
      <c r="Q35">
        <v>9.2911060840576258</v>
      </c>
      <c r="R35">
        <v>5.2606262650315516</v>
      </c>
      <c r="S35">
        <v>28.983450410763187</v>
      </c>
      <c r="T35">
        <v>25.973092034766044</v>
      </c>
      <c r="U35" s="156">
        <f t="shared" si="2"/>
        <v>84</v>
      </c>
      <c r="V35" s="154">
        <f t="shared" si="3"/>
        <v>0</v>
      </c>
    </row>
    <row r="36" spans="1:22">
      <c r="A36" t="s">
        <v>78</v>
      </c>
      <c r="B36">
        <f>PPCL!D36</f>
        <v>248</v>
      </c>
      <c r="C36">
        <f>PPCL!E36</f>
        <v>0</v>
      </c>
      <c r="D36">
        <f>PPCL!O36</f>
        <v>84</v>
      </c>
      <c r="E36">
        <f>PPCL!P36</f>
        <v>0</v>
      </c>
      <c r="F36">
        <f t="shared" si="4"/>
        <v>248</v>
      </c>
      <c r="G36">
        <f t="shared" si="5"/>
        <v>84</v>
      </c>
      <c r="H36" s="154"/>
      <c r="I36">
        <f>BRPL_EOD!AI36+BRPL_EOD!AJ36</f>
        <v>14.49</v>
      </c>
      <c r="J36">
        <f>BYPL_EOD!AI36+BYPL_EOD!AJ36</f>
        <v>9.2899999999999991</v>
      </c>
      <c r="K36">
        <f>MES_EOD!AI36+MES_EOD!AJ36</f>
        <v>5.26</v>
      </c>
      <c r="L36">
        <f>NDMC_EOD!AI36+NDMC_EOD!AJ36</f>
        <v>28.98</v>
      </c>
      <c r="M36">
        <f>TPDDL_EOD!AI36+TPDDL_EOD!AJ36</f>
        <v>25.97</v>
      </c>
      <c r="N36">
        <f t="shared" si="0"/>
        <v>83.99</v>
      </c>
      <c r="O36" s="154">
        <f t="shared" si="1"/>
        <v>1.0000000000005116E-2</v>
      </c>
      <c r="P36">
        <v>14.491725205381593</v>
      </c>
      <c r="Q36">
        <v>9.2911060840576258</v>
      </c>
      <c r="R36">
        <v>5.2606262650315516</v>
      </c>
      <c r="S36">
        <v>28.983450410763187</v>
      </c>
      <c r="T36">
        <v>25.973092034766044</v>
      </c>
      <c r="U36" s="156">
        <f t="shared" si="2"/>
        <v>84</v>
      </c>
      <c r="V36" s="154">
        <f t="shared" si="3"/>
        <v>0</v>
      </c>
    </row>
    <row r="37" spans="1:22">
      <c r="A37" t="s">
        <v>79</v>
      </c>
      <c r="B37">
        <f>PPCL!D37</f>
        <v>248</v>
      </c>
      <c r="C37">
        <f>PPCL!E37</f>
        <v>0</v>
      </c>
      <c r="D37">
        <f>PPCL!O37</f>
        <v>84</v>
      </c>
      <c r="E37">
        <f>PPCL!P37</f>
        <v>0</v>
      </c>
      <c r="F37">
        <f t="shared" si="4"/>
        <v>248</v>
      </c>
      <c r="G37">
        <f t="shared" si="5"/>
        <v>84</v>
      </c>
      <c r="H37" s="154"/>
      <c r="I37">
        <f>BRPL_EOD!AI37+BRPL_EOD!AJ37</f>
        <v>14.49</v>
      </c>
      <c r="J37">
        <f>BYPL_EOD!AI37+BYPL_EOD!AJ37</f>
        <v>9.2899999999999991</v>
      </c>
      <c r="K37">
        <f>MES_EOD!AI37+MES_EOD!AJ37</f>
        <v>5.26</v>
      </c>
      <c r="L37">
        <f>NDMC_EOD!AI37+NDMC_EOD!AJ37</f>
        <v>28.98</v>
      </c>
      <c r="M37">
        <f>TPDDL_EOD!AI37+TPDDL_EOD!AJ37</f>
        <v>25.97</v>
      </c>
      <c r="N37">
        <f t="shared" si="0"/>
        <v>83.99</v>
      </c>
      <c r="O37" s="154">
        <f t="shared" si="1"/>
        <v>1.0000000000005116E-2</v>
      </c>
      <c r="P37">
        <v>14.491725205381593</v>
      </c>
      <c r="Q37">
        <v>9.2911060840576258</v>
      </c>
      <c r="R37">
        <v>5.2606262650315516</v>
      </c>
      <c r="S37">
        <v>28.983450410763187</v>
      </c>
      <c r="T37">
        <v>25.973092034766044</v>
      </c>
      <c r="U37" s="156">
        <f t="shared" si="2"/>
        <v>84</v>
      </c>
      <c r="V37" s="154">
        <f t="shared" si="3"/>
        <v>0</v>
      </c>
    </row>
    <row r="38" spans="1:22">
      <c r="A38" t="s">
        <v>80</v>
      </c>
      <c r="B38">
        <f>PPCL!D38</f>
        <v>248</v>
      </c>
      <c r="C38">
        <f>PPCL!E38</f>
        <v>0</v>
      </c>
      <c r="D38">
        <f>PPCL!O38</f>
        <v>84</v>
      </c>
      <c r="E38">
        <f>PPCL!P38</f>
        <v>0</v>
      </c>
      <c r="F38">
        <f t="shared" si="4"/>
        <v>248</v>
      </c>
      <c r="G38">
        <f t="shared" si="5"/>
        <v>84</v>
      </c>
      <c r="H38" s="154"/>
      <c r="I38">
        <f>BRPL_EOD!AI38+BRPL_EOD!AJ38</f>
        <v>14.49</v>
      </c>
      <c r="J38">
        <f>BYPL_EOD!AI38+BYPL_EOD!AJ38</f>
        <v>9.2899999999999991</v>
      </c>
      <c r="K38">
        <f>MES_EOD!AI38+MES_EOD!AJ38</f>
        <v>5.26</v>
      </c>
      <c r="L38">
        <f>NDMC_EOD!AI38+NDMC_EOD!AJ38</f>
        <v>28.98</v>
      </c>
      <c r="M38">
        <f>TPDDL_EOD!AI38+TPDDL_EOD!AJ38</f>
        <v>25.97</v>
      </c>
      <c r="N38">
        <f t="shared" si="0"/>
        <v>83.99</v>
      </c>
      <c r="O38" s="154">
        <f t="shared" si="1"/>
        <v>1.0000000000005116E-2</v>
      </c>
      <c r="P38">
        <v>14.491725205381593</v>
      </c>
      <c r="Q38">
        <v>9.2911060840576258</v>
      </c>
      <c r="R38">
        <v>5.2606262650315516</v>
      </c>
      <c r="S38">
        <v>28.983450410763187</v>
      </c>
      <c r="T38">
        <v>25.973092034766044</v>
      </c>
      <c r="U38" s="156">
        <f t="shared" si="2"/>
        <v>84</v>
      </c>
      <c r="V38" s="154">
        <f t="shared" si="3"/>
        <v>0</v>
      </c>
    </row>
    <row r="39" spans="1:22">
      <c r="A39" t="s">
        <v>81</v>
      </c>
      <c r="B39">
        <f>PPCL!D39</f>
        <v>248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248</v>
      </c>
      <c r="G39">
        <f t="shared" si="5"/>
        <v>82</v>
      </c>
      <c r="H39" s="154"/>
      <c r="I39">
        <f>BRPL_EOD!AI39+BRPL_EOD!AJ39</f>
        <v>14.14</v>
      </c>
      <c r="J39">
        <f>BYPL_EOD!AI39+BYPL_EOD!AJ39</f>
        <v>9.07</v>
      </c>
      <c r="K39">
        <f>MES_EOD!AI39+MES_EOD!AJ39</f>
        <v>5.14</v>
      </c>
      <c r="L39">
        <f>NDMC_EOD!AI39+NDMC_EOD!AJ39</f>
        <v>28.29</v>
      </c>
      <c r="M39">
        <f>TPDDL_EOD!AI39+TPDDL_EOD!AJ39</f>
        <v>25.36</v>
      </c>
      <c r="N39">
        <f t="shared" si="0"/>
        <v>82</v>
      </c>
      <c r="O39" s="154">
        <f t="shared" si="1"/>
        <v>0</v>
      </c>
      <c r="P39">
        <v>14.14</v>
      </c>
      <c r="Q39">
        <v>9.07</v>
      </c>
      <c r="R39">
        <v>5.14</v>
      </c>
      <c r="S39">
        <v>28.29</v>
      </c>
      <c r="T39">
        <v>25.36</v>
      </c>
      <c r="U39" s="156">
        <f t="shared" si="2"/>
        <v>82</v>
      </c>
      <c r="V39" s="154">
        <f t="shared" si="3"/>
        <v>0</v>
      </c>
    </row>
    <row r="40" spans="1:22">
      <c r="A40" t="s">
        <v>82</v>
      </c>
      <c r="B40">
        <f>PPCL!D40</f>
        <v>248</v>
      </c>
      <c r="C40">
        <f>PPCL!E40</f>
        <v>0</v>
      </c>
      <c r="D40">
        <f>PPCL!O40</f>
        <v>84</v>
      </c>
      <c r="E40">
        <f>PPCL!P40</f>
        <v>0</v>
      </c>
      <c r="F40">
        <f t="shared" si="4"/>
        <v>248</v>
      </c>
      <c r="G40">
        <f t="shared" si="5"/>
        <v>84</v>
      </c>
      <c r="H40" s="154"/>
      <c r="I40">
        <f>BRPL_EOD!AI40+BRPL_EOD!AJ40</f>
        <v>14.49</v>
      </c>
      <c r="J40">
        <f>BYPL_EOD!AI40+BYPL_EOD!AJ40</f>
        <v>9.2899999999999991</v>
      </c>
      <c r="K40">
        <f>MES_EOD!AI40+MES_EOD!AJ40</f>
        <v>5.26</v>
      </c>
      <c r="L40">
        <f>NDMC_EOD!AI40+NDMC_EOD!AJ40</f>
        <v>28.98</v>
      </c>
      <c r="M40">
        <f>TPDDL_EOD!AI40+TPDDL_EOD!AJ40</f>
        <v>25.97</v>
      </c>
      <c r="N40">
        <f t="shared" si="0"/>
        <v>83.99</v>
      </c>
      <c r="O40" s="154">
        <f t="shared" si="1"/>
        <v>1.0000000000005116E-2</v>
      </c>
      <c r="P40">
        <v>14.491725205381593</v>
      </c>
      <c r="Q40">
        <v>9.2911060840576258</v>
      </c>
      <c r="R40">
        <v>5.2606262650315516</v>
      </c>
      <c r="S40">
        <v>28.983450410763187</v>
      </c>
      <c r="T40">
        <v>25.973092034766044</v>
      </c>
      <c r="U40" s="156">
        <f t="shared" si="2"/>
        <v>84</v>
      </c>
      <c r="V40" s="154">
        <f t="shared" si="3"/>
        <v>0</v>
      </c>
    </row>
    <row r="41" spans="1:22">
      <c r="A41" t="s">
        <v>83</v>
      </c>
      <c r="B41">
        <f>PPCL!D41</f>
        <v>248</v>
      </c>
      <c r="C41">
        <f>PPCL!E41</f>
        <v>0</v>
      </c>
      <c r="D41">
        <f>PPCL!O41</f>
        <v>84</v>
      </c>
      <c r="E41">
        <f>PPCL!P41</f>
        <v>0</v>
      </c>
      <c r="F41">
        <f t="shared" si="4"/>
        <v>248</v>
      </c>
      <c r="G41">
        <f t="shared" si="5"/>
        <v>84</v>
      </c>
      <c r="H41" s="154"/>
      <c r="I41">
        <f>BRPL_EOD!AI41+BRPL_EOD!AJ41</f>
        <v>14.49</v>
      </c>
      <c r="J41">
        <f>BYPL_EOD!AI41+BYPL_EOD!AJ41</f>
        <v>9.2899999999999991</v>
      </c>
      <c r="K41">
        <f>MES_EOD!AI41+MES_EOD!AJ41</f>
        <v>5.26</v>
      </c>
      <c r="L41">
        <f>NDMC_EOD!AI41+NDMC_EOD!AJ41</f>
        <v>28.98</v>
      </c>
      <c r="M41">
        <f>TPDDL_EOD!AI41+TPDDL_EOD!AJ41</f>
        <v>25.97</v>
      </c>
      <c r="N41">
        <f t="shared" si="0"/>
        <v>83.99</v>
      </c>
      <c r="O41" s="154">
        <f t="shared" si="1"/>
        <v>1.0000000000005116E-2</v>
      </c>
      <c r="P41">
        <v>14.491725205381593</v>
      </c>
      <c r="Q41">
        <v>9.2911060840576258</v>
      </c>
      <c r="R41">
        <v>5.2606262650315516</v>
      </c>
      <c r="S41">
        <v>28.983450410763187</v>
      </c>
      <c r="T41">
        <v>25.973092034766044</v>
      </c>
      <c r="U41" s="156">
        <f t="shared" si="2"/>
        <v>84</v>
      </c>
      <c r="V41" s="154">
        <f t="shared" si="3"/>
        <v>0</v>
      </c>
    </row>
    <row r="42" spans="1:22">
      <c r="A42" t="s">
        <v>84</v>
      </c>
      <c r="B42">
        <f>PPCL!D42</f>
        <v>248</v>
      </c>
      <c r="C42">
        <f>PPCL!E42</f>
        <v>0</v>
      </c>
      <c r="D42">
        <f>PPCL!O42</f>
        <v>84</v>
      </c>
      <c r="E42">
        <f>PPCL!P42</f>
        <v>0</v>
      </c>
      <c r="F42">
        <f t="shared" si="4"/>
        <v>248</v>
      </c>
      <c r="G42">
        <f t="shared" si="5"/>
        <v>84</v>
      </c>
      <c r="H42" s="154"/>
      <c r="I42">
        <f>BRPL_EOD!AI42+BRPL_EOD!AJ42</f>
        <v>14.49</v>
      </c>
      <c r="J42">
        <f>BYPL_EOD!AI42+BYPL_EOD!AJ42</f>
        <v>9.2899999999999991</v>
      </c>
      <c r="K42">
        <f>MES_EOD!AI42+MES_EOD!AJ42</f>
        <v>5.26</v>
      </c>
      <c r="L42">
        <f>NDMC_EOD!AI42+NDMC_EOD!AJ42</f>
        <v>28.98</v>
      </c>
      <c r="M42">
        <f>TPDDL_EOD!AI42+TPDDL_EOD!AJ42</f>
        <v>25.97</v>
      </c>
      <c r="N42">
        <f t="shared" si="0"/>
        <v>83.99</v>
      </c>
      <c r="O42" s="154">
        <f t="shared" si="1"/>
        <v>1.0000000000005116E-2</v>
      </c>
      <c r="P42">
        <v>14.491725205381593</v>
      </c>
      <c r="Q42">
        <v>9.2911060840576258</v>
      </c>
      <c r="R42">
        <v>5.2606262650315516</v>
      </c>
      <c r="S42">
        <v>28.983450410763187</v>
      </c>
      <c r="T42">
        <v>25.973092034766044</v>
      </c>
      <c r="U42" s="156">
        <f t="shared" si="2"/>
        <v>84</v>
      </c>
      <c r="V42" s="154">
        <f t="shared" si="3"/>
        <v>0</v>
      </c>
    </row>
    <row r="43" spans="1:22">
      <c r="A43" t="s">
        <v>85</v>
      </c>
      <c r="B43">
        <f>PPCL!D43</f>
        <v>248</v>
      </c>
      <c r="C43">
        <f>PPCL!E43</f>
        <v>0</v>
      </c>
      <c r="D43">
        <f>PPCL!O43</f>
        <v>82</v>
      </c>
      <c r="E43">
        <f>PPCL!P43</f>
        <v>0</v>
      </c>
      <c r="F43">
        <f t="shared" si="4"/>
        <v>248</v>
      </c>
      <c r="G43">
        <f t="shared" si="5"/>
        <v>82</v>
      </c>
      <c r="H43" s="154"/>
      <c r="I43">
        <f>BRPL_EOD!AI43+BRPL_EOD!AJ43</f>
        <v>14.18</v>
      </c>
      <c r="J43">
        <f>BYPL_EOD!AI43+BYPL_EOD!AJ43</f>
        <v>8.8800000000000008</v>
      </c>
      <c r="K43">
        <f>MES_EOD!AI43+MES_EOD!AJ43</f>
        <v>5.15</v>
      </c>
      <c r="L43">
        <f>NDMC_EOD!AI43+NDMC_EOD!AJ43</f>
        <v>28.36</v>
      </c>
      <c r="M43">
        <f>TPDDL_EOD!AI43+TPDDL_EOD!AJ43</f>
        <v>25.42</v>
      </c>
      <c r="N43">
        <f t="shared" si="0"/>
        <v>81.990000000000009</v>
      </c>
      <c r="O43" s="154">
        <f t="shared" si="1"/>
        <v>9.9999999999909051E-3</v>
      </c>
      <c r="P43">
        <v>14.18172947920478</v>
      </c>
      <c r="Q43">
        <v>8.8810830589096224</v>
      </c>
      <c r="R43">
        <v>5.1506281253811439</v>
      </c>
      <c r="S43">
        <v>28.363458958409559</v>
      </c>
      <c r="T43">
        <v>25.423100378094887</v>
      </c>
      <c r="U43" s="156">
        <f t="shared" si="2"/>
        <v>81.999999999999986</v>
      </c>
      <c r="V43" s="154">
        <f t="shared" si="3"/>
        <v>0</v>
      </c>
    </row>
    <row r="44" spans="1:22">
      <c r="A44" t="s">
        <v>86</v>
      </c>
      <c r="B44">
        <f>PPCL!D44</f>
        <v>248</v>
      </c>
      <c r="C44">
        <f>PPCL!E44</f>
        <v>0</v>
      </c>
      <c r="D44">
        <f>PPCL!O44</f>
        <v>82</v>
      </c>
      <c r="E44">
        <f>PPCL!P44</f>
        <v>0</v>
      </c>
      <c r="F44">
        <f t="shared" si="4"/>
        <v>248</v>
      </c>
      <c r="G44">
        <f t="shared" si="5"/>
        <v>82</v>
      </c>
      <c r="H44" s="154"/>
      <c r="I44">
        <f>BRPL_EOD!AI44+BRPL_EOD!AJ44</f>
        <v>14.18</v>
      </c>
      <c r="J44">
        <f>BYPL_EOD!AI44+BYPL_EOD!AJ44</f>
        <v>8.8800000000000008</v>
      </c>
      <c r="K44">
        <f>MES_EOD!AI44+MES_EOD!AJ44</f>
        <v>5.15</v>
      </c>
      <c r="L44">
        <f>NDMC_EOD!AI44+NDMC_EOD!AJ44</f>
        <v>28.36</v>
      </c>
      <c r="M44">
        <f>TPDDL_EOD!AI44+TPDDL_EOD!AJ44</f>
        <v>25.42</v>
      </c>
      <c r="N44">
        <f t="shared" si="0"/>
        <v>81.990000000000009</v>
      </c>
      <c r="O44" s="154">
        <f t="shared" si="1"/>
        <v>9.9999999999909051E-3</v>
      </c>
      <c r="P44">
        <v>14.18172947920478</v>
      </c>
      <c r="Q44">
        <v>8.8810830589096224</v>
      </c>
      <c r="R44">
        <v>5.1506281253811439</v>
      </c>
      <c r="S44">
        <v>28.363458958409559</v>
      </c>
      <c r="T44">
        <v>25.423100378094887</v>
      </c>
      <c r="U44" s="156">
        <f t="shared" si="2"/>
        <v>81.999999999999986</v>
      </c>
      <c r="V44" s="154">
        <f t="shared" si="3"/>
        <v>0</v>
      </c>
    </row>
    <row r="45" spans="1:22">
      <c r="A45" t="s">
        <v>87</v>
      </c>
      <c r="B45">
        <f>PPCL!D45</f>
        <v>248</v>
      </c>
      <c r="C45">
        <f>PPCL!E45</f>
        <v>0</v>
      </c>
      <c r="D45">
        <f>PPCL!O45</f>
        <v>80</v>
      </c>
      <c r="E45">
        <f>PPCL!P45</f>
        <v>0</v>
      </c>
      <c r="F45">
        <f t="shared" si="4"/>
        <v>248</v>
      </c>
      <c r="G45">
        <f t="shared" si="5"/>
        <v>80</v>
      </c>
      <c r="H45" s="154"/>
      <c r="I45">
        <f>BRPL_EOD!AI45+BRPL_EOD!AJ45</f>
        <v>13.84</v>
      </c>
      <c r="J45">
        <f>BYPL_EOD!AI45+BYPL_EOD!AJ45</f>
        <v>8.66</v>
      </c>
      <c r="K45">
        <f>MES_EOD!AI45+MES_EOD!AJ45</f>
        <v>5.03</v>
      </c>
      <c r="L45">
        <f>NDMC_EOD!AI45+NDMC_EOD!AJ45</f>
        <v>27.67</v>
      </c>
      <c r="M45">
        <f>TPDDL_EOD!AI45+TPDDL_EOD!AJ45</f>
        <v>24.8</v>
      </c>
      <c r="N45">
        <f t="shared" si="0"/>
        <v>80</v>
      </c>
      <c r="O45" s="154">
        <f t="shared" si="1"/>
        <v>0</v>
      </c>
      <c r="P45">
        <v>13.84</v>
      </c>
      <c r="Q45">
        <v>8.66</v>
      </c>
      <c r="R45">
        <v>5.03</v>
      </c>
      <c r="S45">
        <v>27.67</v>
      </c>
      <c r="T45">
        <v>24.8</v>
      </c>
      <c r="U45" s="156">
        <f t="shared" si="2"/>
        <v>80</v>
      </c>
      <c r="V45" s="154">
        <f t="shared" si="3"/>
        <v>0</v>
      </c>
    </row>
    <row r="46" spans="1:22">
      <c r="A46" t="s">
        <v>88</v>
      </c>
      <c r="B46">
        <f>PPCL!D46</f>
        <v>248</v>
      </c>
      <c r="C46">
        <f>PPCL!E46</f>
        <v>0</v>
      </c>
      <c r="D46">
        <f>PPCL!O46</f>
        <v>82</v>
      </c>
      <c r="E46">
        <f>PPCL!P46</f>
        <v>0</v>
      </c>
      <c r="F46">
        <f t="shared" si="4"/>
        <v>248</v>
      </c>
      <c r="G46">
        <f t="shared" si="5"/>
        <v>82</v>
      </c>
      <c r="H46" s="154"/>
      <c r="I46">
        <f>BRPL_EOD!AI46+BRPL_EOD!AJ46</f>
        <v>14.18</v>
      </c>
      <c r="J46">
        <f>BYPL_EOD!AI46+BYPL_EOD!AJ46</f>
        <v>8.8800000000000008</v>
      </c>
      <c r="K46">
        <f>MES_EOD!AI46+MES_EOD!AJ46</f>
        <v>5.15</v>
      </c>
      <c r="L46">
        <f>NDMC_EOD!AI46+NDMC_EOD!AJ46</f>
        <v>28.36</v>
      </c>
      <c r="M46">
        <f>TPDDL_EOD!AI46+TPDDL_EOD!AJ46</f>
        <v>25.42</v>
      </c>
      <c r="N46">
        <f t="shared" si="0"/>
        <v>81.990000000000009</v>
      </c>
      <c r="O46" s="154">
        <f t="shared" si="1"/>
        <v>9.9999999999909051E-3</v>
      </c>
      <c r="P46">
        <v>14.18172947920478</v>
      </c>
      <c r="Q46">
        <v>8.8810830589096224</v>
      </c>
      <c r="R46">
        <v>5.1506281253811439</v>
      </c>
      <c r="S46">
        <v>28.363458958409559</v>
      </c>
      <c r="T46">
        <v>25.423100378094887</v>
      </c>
      <c r="U46" s="156">
        <f t="shared" si="2"/>
        <v>81.999999999999986</v>
      </c>
      <c r="V46" s="154">
        <f t="shared" si="3"/>
        <v>0</v>
      </c>
    </row>
    <row r="47" spans="1:22">
      <c r="A47" t="s">
        <v>89</v>
      </c>
      <c r="B47">
        <f>PPCL!D47</f>
        <v>248</v>
      </c>
      <c r="C47">
        <f>PPCL!E47</f>
        <v>0</v>
      </c>
      <c r="D47">
        <f>PPCL!O47</f>
        <v>82</v>
      </c>
      <c r="E47">
        <f>PPCL!P47</f>
        <v>0</v>
      </c>
      <c r="F47">
        <f t="shared" si="4"/>
        <v>248</v>
      </c>
      <c r="G47">
        <f t="shared" si="5"/>
        <v>82</v>
      </c>
      <c r="H47" s="154"/>
      <c r="I47">
        <f>BRPL_EOD!AI47+BRPL_EOD!AJ47</f>
        <v>14.18</v>
      </c>
      <c r="J47">
        <f>BYPL_EOD!AI47+BYPL_EOD!AJ47</f>
        <v>8.8800000000000008</v>
      </c>
      <c r="K47">
        <f>MES_EOD!AI47+MES_EOD!AJ47</f>
        <v>5.15</v>
      </c>
      <c r="L47">
        <f>NDMC_EOD!AI47+NDMC_EOD!AJ47</f>
        <v>28.36</v>
      </c>
      <c r="M47">
        <f>TPDDL_EOD!AI47+TPDDL_EOD!AJ47</f>
        <v>25.42</v>
      </c>
      <c r="N47">
        <f t="shared" si="0"/>
        <v>81.990000000000009</v>
      </c>
      <c r="O47" s="154">
        <f t="shared" si="1"/>
        <v>9.9999999999909051E-3</v>
      </c>
      <c r="P47">
        <v>14.18172947920478</v>
      </c>
      <c r="Q47">
        <v>8.8810830589096224</v>
      </c>
      <c r="R47">
        <v>5.1506281253811439</v>
      </c>
      <c r="S47">
        <v>28.363458958409559</v>
      </c>
      <c r="T47">
        <v>25.423100378094887</v>
      </c>
      <c r="U47" s="156">
        <f t="shared" si="2"/>
        <v>81.999999999999986</v>
      </c>
      <c r="V47" s="154">
        <f t="shared" si="3"/>
        <v>0</v>
      </c>
    </row>
    <row r="48" spans="1:22">
      <c r="A48" t="s">
        <v>90</v>
      </c>
      <c r="B48">
        <f>PPCL!D48</f>
        <v>248</v>
      </c>
      <c r="C48">
        <f>PPCL!E48</f>
        <v>0</v>
      </c>
      <c r="D48">
        <f>PPCL!O48</f>
        <v>81</v>
      </c>
      <c r="E48">
        <f>PPCL!P48</f>
        <v>0</v>
      </c>
      <c r="F48">
        <f t="shared" si="4"/>
        <v>248</v>
      </c>
      <c r="G48">
        <f t="shared" si="5"/>
        <v>81</v>
      </c>
      <c r="H48" s="154"/>
      <c r="I48">
        <f>BRPL_EOD!AI48+BRPL_EOD!AJ48</f>
        <v>14.01</v>
      </c>
      <c r="J48">
        <f>BYPL_EOD!AI48+BYPL_EOD!AJ48</f>
        <v>8.77</v>
      </c>
      <c r="K48">
        <f>MES_EOD!AI48+MES_EOD!AJ48</f>
        <v>5.09</v>
      </c>
      <c r="L48">
        <f>NDMC_EOD!AI48+NDMC_EOD!AJ48</f>
        <v>28.02</v>
      </c>
      <c r="M48">
        <f>TPDDL_EOD!AI48+TPDDL_EOD!AJ48</f>
        <v>25.11</v>
      </c>
      <c r="N48">
        <f t="shared" si="0"/>
        <v>81</v>
      </c>
      <c r="O48" s="154">
        <f t="shared" si="1"/>
        <v>0</v>
      </c>
      <c r="P48">
        <v>14.01</v>
      </c>
      <c r="Q48">
        <v>8.77</v>
      </c>
      <c r="R48">
        <v>5.09</v>
      </c>
      <c r="S48">
        <v>28.02</v>
      </c>
      <c r="T48">
        <v>25.11</v>
      </c>
      <c r="U48" s="156">
        <f t="shared" si="2"/>
        <v>81</v>
      </c>
      <c r="V48" s="154">
        <f t="shared" si="3"/>
        <v>0</v>
      </c>
    </row>
    <row r="49" spans="1:22">
      <c r="A49" t="s">
        <v>91</v>
      </c>
      <c r="B49">
        <f>PPCL!D49</f>
        <v>248</v>
      </c>
      <c r="C49">
        <f>PPCL!E49</f>
        <v>0</v>
      </c>
      <c r="D49">
        <f>PPCL!O49</f>
        <v>81</v>
      </c>
      <c r="E49">
        <f>PPCL!P49</f>
        <v>0</v>
      </c>
      <c r="F49">
        <f t="shared" si="4"/>
        <v>248</v>
      </c>
      <c r="G49">
        <f t="shared" si="5"/>
        <v>81</v>
      </c>
      <c r="H49" s="154"/>
      <c r="I49">
        <f>BRPL_EOD!AI49+BRPL_EOD!AJ49</f>
        <v>14.01</v>
      </c>
      <c r="J49">
        <f>BYPL_EOD!AI49+BYPL_EOD!AJ49</f>
        <v>8.77</v>
      </c>
      <c r="K49">
        <f>MES_EOD!AI49+MES_EOD!AJ49</f>
        <v>5.09</v>
      </c>
      <c r="L49">
        <f>NDMC_EOD!AI49+NDMC_EOD!AJ49</f>
        <v>28.02</v>
      </c>
      <c r="M49">
        <f>TPDDL_EOD!AI49+TPDDL_EOD!AJ49</f>
        <v>25.11</v>
      </c>
      <c r="N49">
        <f t="shared" si="0"/>
        <v>81</v>
      </c>
      <c r="O49" s="154">
        <f t="shared" si="1"/>
        <v>0</v>
      </c>
      <c r="P49">
        <v>14.01</v>
      </c>
      <c r="Q49">
        <v>8.77</v>
      </c>
      <c r="R49">
        <v>5.09</v>
      </c>
      <c r="S49">
        <v>28.02</v>
      </c>
      <c r="T49">
        <v>25.11</v>
      </c>
      <c r="U49" s="156">
        <f t="shared" si="2"/>
        <v>81</v>
      </c>
      <c r="V49" s="154">
        <f t="shared" si="3"/>
        <v>0</v>
      </c>
    </row>
    <row r="50" spans="1:22">
      <c r="A50" t="s">
        <v>92</v>
      </c>
      <c r="B50">
        <f>PPCL!D50</f>
        <v>248</v>
      </c>
      <c r="C50">
        <f>PPCL!E50</f>
        <v>0</v>
      </c>
      <c r="D50">
        <f>PPCL!O50</f>
        <v>81</v>
      </c>
      <c r="E50">
        <f>PPCL!P50</f>
        <v>0</v>
      </c>
      <c r="F50">
        <f t="shared" si="4"/>
        <v>248</v>
      </c>
      <c r="G50">
        <f t="shared" si="5"/>
        <v>81</v>
      </c>
      <c r="H50" s="154"/>
      <c r="I50">
        <f>BRPL_EOD!AI50+BRPL_EOD!AJ50</f>
        <v>14.01</v>
      </c>
      <c r="J50">
        <f>BYPL_EOD!AI50+BYPL_EOD!AJ50</f>
        <v>8.77</v>
      </c>
      <c r="K50">
        <f>MES_EOD!AI50+MES_EOD!AJ50</f>
        <v>5.09</v>
      </c>
      <c r="L50">
        <f>NDMC_EOD!AI50+NDMC_EOD!AJ50</f>
        <v>28.02</v>
      </c>
      <c r="M50">
        <f>TPDDL_EOD!AI50+TPDDL_EOD!AJ50</f>
        <v>25.11</v>
      </c>
      <c r="N50">
        <f t="shared" si="0"/>
        <v>81</v>
      </c>
      <c r="O50" s="154">
        <f t="shared" si="1"/>
        <v>0</v>
      </c>
      <c r="P50">
        <v>14.01</v>
      </c>
      <c r="Q50">
        <v>8.77</v>
      </c>
      <c r="R50">
        <v>5.09</v>
      </c>
      <c r="S50">
        <v>28.02</v>
      </c>
      <c r="T50">
        <v>25.11</v>
      </c>
      <c r="U50" s="156">
        <f t="shared" si="2"/>
        <v>81</v>
      </c>
      <c r="V50" s="154">
        <f t="shared" si="3"/>
        <v>0</v>
      </c>
    </row>
    <row r="51" spans="1:22">
      <c r="A51" t="s">
        <v>93</v>
      </c>
      <c r="B51">
        <f>PPCL!D51</f>
        <v>248</v>
      </c>
      <c r="C51">
        <f>PPCL!E51</f>
        <v>0</v>
      </c>
      <c r="D51">
        <f>PPCL!O51</f>
        <v>80</v>
      </c>
      <c r="E51">
        <f>PPCL!P51</f>
        <v>0</v>
      </c>
      <c r="F51">
        <f t="shared" si="4"/>
        <v>248</v>
      </c>
      <c r="G51">
        <f t="shared" si="5"/>
        <v>80</v>
      </c>
      <c r="H51" s="154"/>
      <c r="I51">
        <f>BRPL_EOD!AI51+BRPL_EOD!AJ51</f>
        <v>13.87</v>
      </c>
      <c r="J51">
        <f>BYPL_EOD!AI51+BYPL_EOD!AJ51</f>
        <v>8.4700000000000006</v>
      </c>
      <c r="K51">
        <f>MES_EOD!AI51+MES_EOD!AJ51</f>
        <v>5.04</v>
      </c>
      <c r="L51">
        <f>NDMC_EOD!AI51+NDMC_EOD!AJ51</f>
        <v>27.75</v>
      </c>
      <c r="M51">
        <f>TPDDL_EOD!AI51+TPDDL_EOD!AJ51</f>
        <v>24.87</v>
      </c>
      <c r="N51">
        <f t="shared" si="0"/>
        <v>80</v>
      </c>
      <c r="O51" s="154">
        <f t="shared" si="1"/>
        <v>0</v>
      </c>
      <c r="P51">
        <v>13.87</v>
      </c>
      <c r="Q51">
        <v>8.4700000000000006</v>
      </c>
      <c r="R51">
        <v>5.04</v>
      </c>
      <c r="S51">
        <v>27.75</v>
      </c>
      <c r="T51">
        <v>24.87</v>
      </c>
      <c r="U51" s="156">
        <f t="shared" si="2"/>
        <v>80</v>
      </c>
      <c r="V51" s="154">
        <f t="shared" si="3"/>
        <v>0</v>
      </c>
    </row>
    <row r="52" spans="1:22">
      <c r="A52" t="s">
        <v>94</v>
      </c>
      <c r="B52">
        <f>PPCL!D52</f>
        <v>248</v>
      </c>
      <c r="C52">
        <f>PPCL!E52</f>
        <v>0</v>
      </c>
      <c r="D52">
        <f>PPCL!O52</f>
        <v>80</v>
      </c>
      <c r="E52">
        <f>PPCL!P52</f>
        <v>0</v>
      </c>
      <c r="F52">
        <f t="shared" si="4"/>
        <v>248</v>
      </c>
      <c r="G52">
        <f t="shared" si="5"/>
        <v>80</v>
      </c>
      <c r="H52" s="154"/>
      <c r="I52">
        <f>BRPL_EOD!AI52+BRPL_EOD!AJ52</f>
        <v>13.87</v>
      </c>
      <c r="J52">
        <f>BYPL_EOD!AI52+BYPL_EOD!AJ52</f>
        <v>8.4700000000000006</v>
      </c>
      <c r="K52">
        <f>MES_EOD!AI52+MES_EOD!AJ52</f>
        <v>5.04</v>
      </c>
      <c r="L52">
        <f>NDMC_EOD!AI52+NDMC_EOD!AJ52</f>
        <v>27.75</v>
      </c>
      <c r="M52">
        <f>TPDDL_EOD!AI52+TPDDL_EOD!AJ52</f>
        <v>24.87</v>
      </c>
      <c r="N52">
        <f t="shared" si="0"/>
        <v>80</v>
      </c>
      <c r="O52" s="154">
        <f t="shared" si="1"/>
        <v>0</v>
      </c>
      <c r="P52">
        <v>13.87</v>
      </c>
      <c r="Q52">
        <v>8.4700000000000006</v>
      </c>
      <c r="R52">
        <v>5.04</v>
      </c>
      <c r="S52">
        <v>27.75</v>
      </c>
      <c r="T52">
        <v>24.87</v>
      </c>
      <c r="U52" s="156">
        <f t="shared" si="2"/>
        <v>80</v>
      </c>
      <c r="V52" s="154">
        <f t="shared" si="3"/>
        <v>0</v>
      </c>
    </row>
    <row r="53" spans="1:22">
      <c r="A53" t="s">
        <v>95</v>
      </c>
      <c r="B53">
        <f>PPCL!D53</f>
        <v>248</v>
      </c>
      <c r="C53">
        <f>PPCL!E53</f>
        <v>0</v>
      </c>
      <c r="D53">
        <f>PPCL!O53</f>
        <v>80</v>
      </c>
      <c r="E53">
        <f>PPCL!P53</f>
        <v>0</v>
      </c>
      <c r="F53">
        <f t="shared" si="4"/>
        <v>248</v>
      </c>
      <c r="G53">
        <f t="shared" si="5"/>
        <v>80</v>
      </c>
      <c r="H53" s="154"/>
      <c r="I53">
        <f>BRPL_EOD!AI53+BRPL_EOD!AJ53</f>
        <v>13.87</v>
      </c>
      <c r="J53">
        <f>BYPL_EOD!AI53+BYPL_EOD!AJ53</f>
        <v>8.4700000000000006</v>
      </c>
      <c r="K53">
        <f>MES_EOD!AI53+MES_EOD!AJ53</f>
        <v>5.04</v>
      </c>
      <c r="L53">
        <f>NDMC_EOD!AI53+NDMC_EOD!AJ53</f>
        <v>27.75</v>
      </c>
      <c r="M53">
        <f>TPDDL_EOD!AI53+TPDDL_EOD!AJ53</f>
        <v>24.87</v>
      </c>
      <c r="N53">
        <f t="shared" si="0"/>
        <v>80</v>
      </c>
      <c r="O53" s="154">
        <f t="shared" si="1"/>
        <v>0</v>
      </c>
      <c r="P53">
        <v>13.87</v>
      </c>
      <c r="Q53">
        <v>8.4700000000000006</v>
      </c>
      <c r="R53">
        <v>5.04</v>
      </c>
      <c r="S53">
        <v>27.75</v>
      </c>
      <c r="T53">
        <v>24.87</v>
      </c>
      <c r="U53" s="156">
        <f t="shared" si="2"/>
        <v>80</v>
      </c>
      <c r="V53" s="154">
        <f t="shared" si="3"/>
        <v>0</v>
      </c>
    </row>
    <row r="54" spans="1:22">
      <c r="A54" t="s">
        <v>96</v>
      </c>
      <c r="B54">
        <f>PPCL!D54</f>
        <v>248</v>
      </c>
      <c r="C54">
        <f>PPCL!E54</f>
        <v>0</v>
      </c>
      <c r="D54">
        <f>PPCL!O54</f>
        <v>80</v>
      </c>
      <c r="E54">
        <f>PPCL!P54</f>
        <v>0</v>
      </c>
      <c r="F54">
        <f t="shared" si="4"/>
        <v>248</v>
      </c>
      <c r="G54">
        <f t="shared" si="5"/>
        <v>80</v>
      </c>
      <c r="H54" s="154"/>
      <c r="I54">
        <f>BRPL_EOD!AI54+BRPL_EOD!AJ54</f>
        <v>13.87</v>
      </c>
      <c r="J54">
        <f>BYPL_EOD!AI54+BYPL_EOD!AJ54</f>
        <v>8.4700000000000006</v>
      </c>
      <c r="K54">
        <f>MES_EOD!AI54+MES_EOD!AJ54</f>
        <v>5.04</v>
      </c>
      <c r="L54">
        <f>NDMC_EOD!AI54+NDMC_EOD!AJ54</f>
        <v>27.75</v>
      </c>
      <c r="M54">
        <f>TPDDL_EOD!AI54+TPDDL_EOD!AJ54</f>
        <v>24.87</v>
      </c>
      <c r="N54">
        <f t="shared" si="0"/>
        <v>80</v>
      </c>
      <c r="O54" s="154">
        <f t="shared" si="1"/>
        <v>0</v>
      </c>
      <c r="P54">
        <v>13.87</v>
      </c>
      <c r="Q54">
        <v>8.4700000000000006</v>
      </c>
      <c r="R54">
        <v>5.04</v>
      </c>
      <c r="S54">
        <v>27.75</v>
      </c>
      <c r="T54">
        <v>24.87</v>
      </c>
      <c r="U54" s="156">
        <f t="shared" si="2"/>
        <v>80</v>
      </c>
      <c r="V54" s="154">
        <f t="shared" si="3"/>
        <v>0</v>
      </c>
    </row>
    <row r="55" spans="1:22">
      <c r="A55" t="s">
        <v>97</v>
      </c>
      <c r="B55">
        <f>PPCL!D55</f>
        <v>248</v>
      </c>
      <c r="C55">
        <f>PPCL!E55</f>
        <v>0</v>
      </c>
      <c r="D55">
        <f>PPCL!O55</f>
        <v>80</v>
      </c>
      <c r="E55">
        <f>PPCL!P55</f>
        <v>0</v>
      </c>
      <c r="F55">
        <f t="shared" si="4"/>
        <v>248</v>
      </c>
      <c r="G55">
        <f t="shared" si="5"/>
        <v>80</v>
      </c>
      <c r="H55" s="154"/>
      <c r="I55">
        <f>BRPL_EOD!AI55+BRPL_EOD!AJ55</f>
        <v>13.87</v>
      </c>
      <c r="J55">
        <f>BYPL_EOD!AI55+BYPL_EOD!AJ55</f>
        <v>8.4700000000000006</v>
      </c>
      <c r="K55">
        <f>MES_EOD!AI55+MES_EOD!AJ55</f>
        <v>5.04</v>
      </c>
      <c r="L55">
        <f>NDMC_EOD!AI55+NDMC_EOD!AJ55</f>
        <v>27.75</v>
      </c>
      <c r="M55">
        <f>TPDDL_EOD!AI55+TPDDL_EOD!AJ55</f>
        <v>24.87</v>
      </c>
      <c r="N55">
        <f t="shared" si="0"/>
        <v>80</v>
      </c>
      <c r="O55" s="154">
        <f t="shared" si="1"/>
        <v>0</v>
      </c>
      <c r="P55">
        <v>13.87</v>
      </c>
      <c r="Q55">
        <v>8.4700000000000006</v>
      </c>
      <c r="R55">
        <v>5.04</v>
      </c>
      <c r="S55">
        <v>27.75</v>
      </c>
      <c r="T55">
        <v>24.87</v>
      </c>
      <c r="U55" s="156">
        <f t="shared" si="2"/>
        <v>80</v>
      </c>
      <c r="V55" s="154">
        <f t="shared" si="3"/>
        <v>0</v>
      </c>
    </row>
    <row r="56" spans="1:22">
      <c r="A56" t="s">
        <v>98</v>
      </c>
      <c r="B56">
        <f>PPCL!D56</f>
        <v>248</v>
      </c>
      <c r="C56">
        <f>PPCL!E56</f>
        <v>0</v>
      </c>
      <c r="D56">
        <f>PPCL!O56</f>
        <v>80</v>
      </c>
      <c r="E56">
        <f>PPCL!P56</f>
        <v>0</v>
      </c>
      <c r="F56">
        <f t="shared" si="4"/>
        <v>248</v>
      </c>
      <c r="G56">
        <f t="shared" si="5"/>
        <v>80</v>
      </c>
      <c r="H56" s="154"/>
      <c r="I56">
        <f>BRPL_EOD!AI56+BRPL_EOD!AJ56</f>
        <v>13.87</v>
      </c>
      <c r="J56">
        <f>BYPL_EOD!AI56+BYPL_EOD!AJ56</f>
        <v>8.4700000000000006</v>
      </c>
      <c r="K56">
        <f>MES_EOD!AI56+MES_EOD!AJ56</f>
        <v>5.04</v>
      </c>
      <c r="L56">
        <f>NDMC_EOD!AI56+NDMC_EOD!AJ56</f>
        <v>27.75</v>
      </c>
      <c r="M56">
        <f>TPDDL_EOD!AI56+TPDDL_EOD!AJ56</f>
        <v>24.87</v>
      </c>
      <c r="N56">
        <f t="shared" si="0"/>
        <v>80</v>
      </c>
      <c r="O56" s="154">
        <f t="shared" si="1"/>
        <v>0</v>
      </c>
      <c r="P56">
        <v>13.87</v>
      </c>
      <c r="Q56">
        <v>8.4700000000000006</v>
      </c>
      <c r="R56">
        <v>5.04</v>
      </c>
      <c r="S56">
        <v>27.75</v>
      </c>
      <c r="T56">
        <v>24.87</v>
      </c>
      <c r="U56" s="156">
        <f t="shared" si="2"/>
        <v>80</v>
      </c>
      <c r="V56" s="154">
        <f t="shared" si="3"/>
        <v>0</v>
      </c>
    </row>
    <row r="57" spans="1:22">
      <c r="A57" t="s">
        <v>99</v>
      </c>
      <c r="B57">
        <f>PPCL!D57</f>
        <v>248</v>
      </c>
      <c r="C57">
        <f>PPCL!E57</f>
        <v>0</v>
      </c>
      <c r="D57">
        <f>PPCL!O57</f>
        <v>80</v>
      </c>
      <c r="E57">
        <f>PPCL!P57</f>
        <v>0</v>
      </c>
      <c r="F57">
        <f t="shared" si="4"/>
        <v>248</v>
      </c>
      <c r="G57">
        <f t="shared" si="5"/>
        <v>80</v>
      </c>
      <c r="H57" s="154"/>
      <c r="I57">
        <f>BRPL_EOD!AI57+BRPL_EOD!AJ57</f>
        <v>13.87</v>
      </c>
      <c r="J57">
        <f>BYPL_EOD!AI57+BYPL_EOD!AJ57</f>
        <v>8.4700000000000006</v>
      </c>
      <c r="K57">
        <f>MES_EOD!AI57+MES_EOD!AJ57</f>
        <v>5.04</v>
      </c>
      <c r="L57">
        <f>NDMC_EOD!AI57+NDMC_EOD!AJ57</f>
        <v>27.75</v>
      </c>
      <c r="M57">
        <f>TPDDL_EOD!AI57+TPDDL_EOD!AJ57</f>
        <v>24.87</v>
      </c>
      <c r="N57">
        <f t="shared" si="0"/>
        <v>80</v>
      </c>
      <c r="O57" s="154">
        <f t="shared" si="1"/>
        <v>0</v>
      </c>
      <c r="P57">
        <v>13.87</v>
      </c>
      <c r="Q57">
        <v>8.4700000000000006</v>
      </c>
      <c r="R57">
        <v>5.04</v>
      </c>
      <c r="S57">
        <v>27.75</v>
      </c>
      <c r="T57">
        <v>24.87</v>
      </c>
      <c r="U57" s="156">
        <f t="shared" si="2"/>
        <v>80</v>
      </c>
      <c r="V57" s="154">
        <f t="shared" si="3"/>
        <v>0</v>
      </c>
    </row>
    <row r="58" spans="1:22">
      <c r="A58" t="s">
        <v>100</v>
      </c>
      <c r="B58">
        <f>PPCL!D58</f>
        <v>248</v>
      </c>
      <c r="C58">
        <f>PPCL!E58</f>
        <v>0</v>
      </c>
      <c r="D58">
        <f>PPCL!O58</f>
        <v>80</v>
      </c>
      <c r="E58">
        <f>PPCL!P58</f>
        <v>0</v>
      </c>
      <c r="F58">
        <f t="shared" si="4"/>
        <v>248</v>
      </c>
      <c r="G58">
        <f t="shared" si="5"/>
        <v>80</v>
      </c>
      <c r="H58" s="154"/>
      <c r="I58">
        <f>BRPL_EOD!AI58+BRPL_EOD!AJ58</f>
        <v>13.87</v>
      </c>
      <c r="J58">
        <f>BYPL_EOD!AI58+BYPL_EOD!AJ58</f>
        <v>8.4700000000000006</v>
      </c>
      <c r="K58">
        <f>MES_EOD!AI58+MES_EOD!AJ58</f>
        <v>5.04</v>
      </c>
      <c r="L58">
        <f>NDMC_EOD!AI58+NDMC_EOD!AJ58</f>
        <v>27.75</v>
      </c>
      <c r="M58">
        <f>TPDDL_EOD!AI58+TPDDL_EOD!AJ58</f>
        <v>24.87</v>
      </c>
      <c r="N58">
        <f t="shared" si="0"/>
        <v>80</v>
      </c>
      <c r="O58" s="154">
        <f t="shared" si="1"/>
        <v>0</v>
      </c>
      <c r="P58">
        <v>13.87</v>
      </c>
      <c r="Q58">
        <v>8.4700000000000006</v>
      </c>
      <c r="R58">
        <v>5.04</v>
      </c>
      <c r="S58">
        <v>27.75</v>
      </c>
      <c r="T58">
        <v>24.87</v>
      </c>
      <c r="U58" s="156">
        <f t="shared" si="2"/>
        <v>80</v>
      </c>
      <c r="V58" s="154">
        <f t="shared" si="3"/>
        <v>0</v>
      </c>
    </row>
    <row r="59" spans="1:22">
      <c r="A59" t="s">
        <v>101</v>
      </c>
      <c r="B59">
        <f>PPCL!D59</f>
        <v>248</v>
      </c>
      <c r="C59">
        <f>PPCL!E59</f>
        <v>0</v>
      </c>
      <c r="D59">
        <f>PPCL!O59</f>
        <v>78</v>
      </c>
      <c r="E59">
        <f>PPCL!P59</f>
        <v>0</v>
      </c>
      <c r="F59">
        <f t="shared" si="4"/>
        <v>248</v>
      </c>
      <c r="G59">
        <f t="shared" si="5"/>
        <v>78</v>
      </c>
      <c r="H59" s="154"/>
      <c r="I59">
        <f>BRPL_EOD!AI59+BRPL_EOD!AJ59</f>
        <v>13.53</v>
      </c>
      <c r="J59">
        <f>BYPL_EOD!AI59+BYPL_EOD!AJ59</f>
        <v>8.26</v>
      </c>
      <c r="K59">
        <f>MES_EOD!AI59+MES_EOD!AJ59</f>
        <v>4.91</v>
      </c>
      <c r="L59">
        <f>NDMC_EOD!AI59+NDMC_EOD!AJ59</f>
        <v>27.05</v>
      </c>
      <c r="M59">
        <f>TPDDL_EOD!AI59+TPDDL_EOD!AJ59</f>
        <v>24.25</v>
      </c>
      <c r="N59">
        <f t="shared" si="0"/>
        <v>78</v>
      </c>
      <c r="O59" s="154">
        <f t="shared" si="1"/>
        <v>0</v>
      </c>
      <c r="P59">
        <v>13.53</v>
      </c>
      <c r="Q59">
        <v>8.26</v>
      </c>
      <c r="R59">
        <v>4.91</v>
      </c>
      <c r="S59">
        <v>27.05</v>
      </c>
      <c r="T59">
        <v>24.25</v>
      </c>
      <c r="U59" s="156">
        <f t="shared" si="2"/>
        <v>78</v>
      </c>
      <c r="V59" s="154">
        <f t="shared" si="3"/>
        <v>0</v>
      </c>
    </row>
    <row r="60" spans="1:22">
      <c r="A60" t="s">
        <v>102</v>
      </c>
      <c r="B60">
        <f>PPCL!D60</f>
        <v>248</v>
      </c>
      <c r="C60">
        <f>PPCL!E60</f>
        <v>0</v>
      </c>
      <c r="D60">
        <f>PPCL!O60</f>
        <v>78</v>
      </c>
      <c r="E60">
        <f>PPCL!P60</f>
        <v>0</v>
      </c>
      <c r="F60">
        <f t="shared" si="4"/>
        <v>248</v>
      </c>
      <c r="G60">
        <f t="shared" si="5"/>
        <v>78</v>
      </c>
      <c r="H60" s="154"/>
      <c r="I60">
        <f>BRPL_EOD!AI60+BRPL_EOD!AJ60</f>
        <v>13.53</v>
      </c>
      <c r="J60">
        <f>BYPL_EOD!AI60+BYPL_EOD!AJ60</f>
        <v>8.26</v>
      </c>
      <c r="K60">
        <f>MES_EOD!AI60+MES_EOD!AJ60</f>
        <v>4.91</v>
      </c>
      <c r="L60">
        <f>NDMC_EOD!AI60+NDMC_EOD!AJ60</f>
        <v>27.05</v>
      </c>
      <c r="M60">
        <f>TPDDL_EOD!AI60+TPDDL_EOD!AJ60</f>
        <v>24.25</v>
      </c>
      <c r="N60">
        <f t="shared" si="0"/>
        <v>78</v>
      </c>
      <c r="O60" s="154">
        <f t="shared" si="1"/>
        <v>0</v>
      </c>
      <c r="P60">
        <v>13.53</v>
      </c>
      <c r="Q60">
        <v>8.26</v>
      </c>
      <c r="R60">
        <v>4.91</v>
      </c>
      <c r="S60">
        <v>27.05</v>
      </c>
      <c r="T60">
        <v>24.25</v>
      </c>
      <c r="U60" s="156">
        <f t="shared" si="2"/>
        <v>78</v>
      </c>
      <c r="V60" s="154">
        <f t="shared" si="3"/>
        <v>0</v>
      </c>
    </row>
    <row r="61" spans="1:22">
      <c r="A61" t="s">
        <v>103</v>
      </c>
      <c r="B61">
        <f>PPCL!D61</f>
        <v>248</v>
      </c>
      <c r="C61">
        <f>PPCL!E61</f>
        <v>0</v>
      </c>
      <c r="D61">
        <f>PPCL!O61</f>
        <v>78</v>
      </c>
      <c r="E61">
        <f>PPCL!P61</f>
        <v>0</v>
      </c>
      <c r="F61">
        <f t="shared" si="4"/>
        <v>248</v>
      </c>
      <c r="G61">
        <f t="shared" si="5"/>
        <v>78</v>
      </c>
      <c r="H61" s="154"/>
      <c r="I61">
        <f>BRPL_EOD!AI61+BRPL_EOD!AJ61</f>
        <v>13.53</v>
      </c>
      <c r="J61">
        <f>BYPL_EOD!AI61+BYPL_EOD!AJ61</f>
        <v>8.26</v>
      </c>
      <c r="K61">
        <f>MES_EOD!AI61+MES_EOD!AJ61</f>
        <v>4.91</v>
      </c>
      <c r="L61">
        <f>NDMC_EOD!AI61+NDMC_EOD!AJ61</f>
        <v>27.05</v>
      </c>
      <c r="M61">
        <f>TPDDL_EOD!AI61+TPDDL_EOD!AJ61</f>
        <v>24.25</v>
      </c>
      <c r="N61">
        <f t="shared" si="0"/>
        <v>78</v>
      </c>
      <c r="O61" s="154">
        <f t="shared" si="1"/>
        <v>0</v>
      </c>
      <c r="P61">
        <v>13.53</v>
      </c>
      <c r="Q61">
        <v>8.26</v>
      </c>
      <c r="R61">
        <v>4.91</v>
      </c>
      <c r="S61">
        <v>27.05</v>
      </c>
      <c r="T61">
        <v>24.25</v>
      </c>
      <c r="U61" s="156">
        <f t="shared" si="2"/>
        <v>78</v>
      </c>
      <c r="V61" s="154">
        <f t="shared" si="3"/>
        <v>0</v>
      </c>
    </row>
    <row r="62" spans="1:22">
      <c r="A62" t="s">
        <v>104</v>
      </c>
      <c r="B62">
        <f>PPCL!D62</f>
        <v>248</v>
      </c>
      <c r="C62">
        <f>PPCL!E62</f>
        <v>0</v>
      </c>
      <c r="D62">
        <f>PPCL!O62</f>
        <v>78</v>
      </c>
      <c r="E62">
        <f>PPCL!P62</f>
        <v>0</v>
      </c>
      <c r="F62">
        <f t="shared" si="4"/>
        <v>248</v>
      </c>
      <c r="G62">
        <f t="shared" si="5"/>
        <v>78</v>
      </c>
      <c r="H62" s="154"/>
      <c r="I62">
        <f>BRPL_EOD!AI62+BRPL_EOD!AJ62</f>
        <v>13.53</v>
      </c>
      <c r="J62">
        <f>BYPL_EOD!AI62+BYPL_EOD!AJ62</f>
        <v>8.26</v>
      </c>
      <c r="K62">
        <f>MES_EOD!AI62+MES_EOD!AJ62</f>
        <v>4.91</v>
      </c>
      <c r="L62">
        <f>NDMC_EOD!AI62+NDMC_EOD!AJ62</f>
        <v>27.05</v>
      </c>
      <c r="M62">
        <f>TPDDL_EOD!AI62+TPDDL_EOD!AJ62</f>
        <v>24.25</v>
      </c>
      <c r="N62">
        <f t="shared" si="0"/>
        <v>78</v>
      </c>
      <c r="O62" s="154">
        <f t="shared" si="1"/>
        <v>0</v>
      </c>
      <c r="P62">
        <v>13.53</v>
      </c>
      <c r="Q62">
        <v>8.26</v>
      </c>
      <c r="R62">
        <v>4.91</v>
      </c>
      <c r="S62">
        <v>27.05</v>
      </c>
      <c r="T62">
        <v>24.25</v>
      </c>
      <c r="U62" s="156">
        <f t="shared" si="2"/>
        <v>78</v>
      </c>
      <c r="V62" s="154">
        <f t="shared" si="3"/>
        <v>0</v>
      </c>
    </row>
    <row r="63" spans="1:22">
      <c r="A63" t="s">
        <v>105</v>
      </c>
      <c r="B63">
        <f>PPCL!D63</f>
        <v>248</v>
      </c>
      <c r="C63">
        <f>PPCL!E63</f>
        <v>0</v>
      </c>
      <c r="D63">
        <f>PPCL!O63</f>
        <v>78</v>
      </c>
      <c r="E63">
        <f>PPCL!P63</f>
        <v>0</v>
      </c>
      <c r="F63">
        <f t="shared" si="4"/>
        <v>248</v>
      </c>
      <c r="G63">
        <f t="shared" si="5"/>
        <v>78</v>
      </c>
      <c r="H63" s="154"/>
      <c r="I63">
        <f>BRPL_EOD!AI63+BRPL_EOD!AJ63</f>
        <v>13.53</v>
      </c>
      <c r="J63">
        <f>BYPL_EOD!AI63+BYPL_EOD!AJ63</f>
        <v>8.26</v>
      </c>
      <c r="K63">
        <f>MES_EOD!AI63+MES_EOD!AJ63</f>
        <v>4.91</v>
      </c>
      <c r="L63">
        <f>NDMC_EOD!AI63+NDMC_EOD!AJ63</f>
        <v>27.05</v>
      </c>
      <c r="M63">
        <f>TPDDL_EOD!AI63+TPDDL_EOD!AJ63</f>
        <v>24.25</v>
      </c>
      <c r="N63">
        <f t="shared" si="0"/>
        <v>78</v>
      </c>
      <c r="O63" s="154">
        <f t="shared" si="1"/>
        <v>0</v>
      </c>
      <c r="P63">
        <v>13.53</v>
      </c>
      <c r="Q63">
        <v>8.26</v>
      </c>
      <c r="R63">
        <v>4.91</v>
      </c>
      <c r="S63">
        <v>27.05</v>
      </c>
      <c r="T63">
        <v>24.25</v>
      </c>
      <c r="U63" s="156">
        <f t="shared" si="2"/>
        <v>78</v>
      </c>
      <c r="V63" s="154">
        <f t="shared" si="3"/>
        <v>0</v>
      </c>
    </row>
    <row r="64" spans="1:22">
      <c r="A64" t="s">
        <v>106</v>
      </c>
      <c r="B64">
        <f>PPCL!D64</f>
        <v>248</v>
      </c>
      <c r="C64">
        <f>PPCL!E64</f>
        <v>0</v>
      </c>
      <c r="D64">
        <f>PPCL!O64</f>
        <v>78</v>
      </c>
      <c r="E64">
        <f>PPCL!P64</f>
        <v>0</v>
      </c>
      <c r="F64">
        <f t="shared" si="4"/>
        <v>248</v>
      </c>
      <c r="G64">
        <f t="shared" si="5"/>
        <v>78</v>
      </c>
      <c r="H64" s="154"/>
      <c r="I64">
        <f>BRPL_EOD!AI64+BRPL_EOD!AJ64</f>
        <v>13.53</v>
      </c>
      <c r="J64">
        <f>BYPL_EOD!AI64+BYPL_EOD!AJ64</f>
        <v>8.26</v>
      </c>
      <c r="K64">
        <f>MES_EOD!AI64+MES_EOD!AJ64</f>
        <v>4.91</v>
      </c>
      <c r="L64">
        <f>NDMC_EOD!AI64+NDMC_EOD!AJ64</f>
        <v>27.05</v>
      </c>
      <c r="M64">
        <f>TPDDL_EOD!AI64+TPDDL_EOD!AJ64</f>
        <v>24.25</v>
      </c>
      <c r="N64">
        <f t="shared" si="0"/>
        <v>78</v>
      </c>
      <c r="O64" s="154">
        <f t="shared" si="1"/>
        <v>0</v>
      </c>
      <c r="P64">
        <v>13.53</v>
      </c>
      <c r="Q64">
        <v>8.26</v>
      </c>
      <c r="R64">
        <v>4.91</v>
      </c>
      <c r="S64">
        <v>27.05</v>
      </c>
      <c r="T64">
        <v>24.25</v>
      </c>
      <c r="U64" s="156">
        <f t="shared" si="2"/>
        <v>78</v>
      </c>
      <c r="V64" s="154">
        <f t="shared" si="3"/>
        <v>0</v>
      </c>
    </row>
    <row r="65" spans="1:22">
      <c r="A65" t="s">
        <v>107</v>
      </c>
      <c r="B65">
        <f>PPCL!D65</f>
        <v>248</v>
      </c>
      <c r="C65">
        <f>PPCL!E65</f>
        <v>0</v>
      </c>
      <c r="D65">
        <f>PPCL!O65</f>
        <v>78</v>
      </c>
      <c r="E65">
        <f>PPCL!P65</f>
        <v>0</v>
      </c>
      <c r="F65">
        <f t="shared" si="4"/>
        <v>248</v>
      </c>
      <c r="G65">
        <f t="shared" si="5"/>
        <v>78</v>
      </c>
      <c r="H65" s="154"/>
      <c r="I65">
        <f>BRPL_EOD!AI65+BRPL_EOD!AJ65</f>
        <v>13.71</v>
      </c>
      <c r="J65">
        <f>BYPL_EOD!AI65+BYPL_EOD!AJ65</f>
        <v>7.31</v>
      </c>
      <c r="K65">
        <f>MES_EOD!AI65+MES_EOD!AJ65</f>
        <v>4.9800000000000004</v>
      </c>
      <c r="L65">
        <f>NDMC_EOD!AI65+NDMC_EOD!AJ65</f>
        <v>27.42</v>
      </c>
      <c r="M65">
        <f>TPDDL_EOD!AI65+TPDDL_EOD!AJ65</f>
        <v>24.58</v>
      </c>
      <c r="N65">
        <f t="shared" si="0"/>
        <v>78</v>
      </c>
      <c r="O65" s="154">
        <f t="shared" si="1"/>
        <v>0</v>
      </c>
      <c r="P65">
        <v>13.71</v>
      </c>
      <c r="Q65">
        <v>7.31</v>
      </c>
      <c r="R65">
        <v>4.9800000000000004</v>
      </c>
      <c r="S65">
        <v>27.42</v>
      </c>
      <c r="T65">
        <v>24.58</v>
      </c>
      <c r="U65" s="156">
        <f t="shared" si="2"/>
        <v>78</v>
      </c>
      <c r="V65" s="154">
        <f t="shared" si="3"/>
        <v>0</v>
      </c>
    </row>
    <row r="66" spans="1:22">
      <c r="A66" t="s">
        <v>108</v>
      </c>
      <c r="B66">
        <f>PPCL!D66</f>
        <v>248</v>
      </c>
      <c r="C66">
        <f>PPCL!E66</f>
        <v>0</v>
      </c>
      <c r="D66">
        <f>PPCL!O66</f>
        <v>78</v>
      </c>
      <c r="E66">
        <f>PPCL!P66</f>
        <v>0</v>
      </c>
      <c r="F66">
        <f t="shared" si="4"/>
        <v>248</v>
      </c>
      <c r="G66">
        <f t="shared" si="5"/>
        <v>78</v>
      </c>
      <c r="H66" s="154"/>
      <c r="I66">
        <f>BRPL_EOD!AI66+BRPL_EOD!AJ66</f>
        <v>11.43</v>
      </c>
      <c r="J66">
        <f>BYPL_EOD!AI66+BYPL_EOD!AJ66</f>
        <v>19.05</v>
      </c>
      <c r="K66">
        <f>MES_EOD!AI66+MES_EOD!AJ66</f>
        <v>4.1500000000000004</v>
      </c>
      <c r="L66">
        <f>NDMC_EOD!AI66+NDMC_EOD!AJ66</f>
        <v>22.87</v>
      </c>
      <c r="M66">
        <f>TPDDL_EOD!AI66+TPDDL_EOD!AJ66</f>
        <v>20.49</v>
      </c>
      <c r="N66">
        <f t="shared" si="0"/>
        <v>77.989999999999995</v>
      </c>
      <c r="O66" s="154">
        <f t="shared" si="1"/>
        <v>1.0000000000005116E-2</v>
      </c>
      <c r="P66">
        <v>11.431465572509296</v>
      </c>
      <c r="Q66">
        <v>19.052442620848829</v>
      </c>
      <c r="R66">
        <v>4.1505321195025013</v>
      </c>
      <c r="S66">
        <v>22.872932427234264</v>
      </c>
      <c r="T66">
        <v>20.492627259905117</v>
      </c>
      <c r="U66" s="156">
        <f t="shared" si="2"/>
        <v>78.000000000000014</v>
      </c>
      <c r="V66" s="154">
        <f t="shared" si="3"/>
        <v>0</v>
      </c>
    </row>
    <row r="67" spans="1:22">
      <c r="A67" t="s">
        <v>109</v>
      </c>
      <c r="B67">
        <f>PPCL!D67</f>
        <v>248</v>
      </c>
      <c r="C67">
        <f>PPCL!E67</f>
        <v>0</v>
      </c>
      <c r="D67">
        <f>PPCL!O67</f>
        <v>78</v>
      </c>
      <c r="E67">
        <f>PPCL!P67</f>
        <v>0</v>
      </c>
      <c r="F67">
        <f t="shared" si="4"/>
        <v>248</v>
      </c>
      <c r="G67">
        <f t="shared" si="5"/>
        <v>78</v>
      </c>
      <c r="H67" s="154"/>
      <c r="I67">
        <f>BRPL_EOD!AI67+BRPL_EOD!AJ67</f>
        <v>13.71</v>
      </c>
      <c r="J67">
        <f>BYPL_EOD!AI67+BYPL_EOD!AJ67</f>
        <v>7.31</v>
      </c>
      <c r="K67">
        <f>MES_EOD!AI67+MES_EOD!AJ67</f>
        <v>4.9800000000000004</v>
      </c>
      <c r="L67">
        <f>NDMC_EOD!AI67+NDMC_EOD!AJ67</f>
        <v>27.42</v>
      </c>
      <c r="M67">
        <f>TPDDL_EOD!AI67+TPDDL_EOD!AJ67</f>
        <v>24.58</v>
      </c>
      <c r="N67">
        <f t="shared" ref="N67:N98" si="6">SUM(I67:M67)</f>
        <v>78</v>
      </c>
      <c r="O67" s="154">
        <f t="shared" ref="O67:O98" si="7">G67-N67</f>
        <v>0</v>
      </c>
      <c r="P67">
        <v>13.71</v>
      </c>
      <c r="Q67">
        <v>7.31</v>
      </c>
      <c r="R67">
        <v>4.9800000000000004</v>
      </c>
      <c r="S67">
        <v>27.42</v>
      </c>
      <c r="T67">
        <v>24.58</v>
      </c>
      <c r="U67" s="156">
        <f t="shared" ref="U67:U98" si="8">SUM(P67:T67)</f>
        <v>78</v>
      </c>
      <c r="V67" s="154">
        <f t="shared" ref="V67:V99" si="9">G67-U67</f>
        <v>0</v>
      </c>
    </row>
    <row r="68" spans="1:22">
      <c r="A68" t="s">
        <v>110</v>
      </c>
      <c r="B68">
        <f>PPCL!D68</f>
        <v>248</v>
      </c>
      <c r="C68">
        <f>PPCL!E68</f>
        <v>0</v>
      </c>
      <c r="D68">
        <f>PPCL!O68</f>
        <v>78</v>
      </c>
      <c r="E68">
        <f>PPCL!P68</f>
        <v>0</v>
      </c>
      <c r="F68">
        <f t="shared" ref="F68:F98" si="10">B68+C68</f>
        <v>248</v>
      </c>
      <c r="G68">
        <f t="shared" ref="G68:G98" si="11">D68+E68</f>
        <v>78</v>
      </c>
      <c r="H68" s="154"/>
      <c r="I68">
        <f>BRPL_EOD!AI68+BRPL_EOD!AJ68</f>
        <v>13.71</v>
      </c>
      <c r="J68">
        <f>BYPL_EOD!AI68+BYPL_EOD!AJ68</f>
        <v>7.31</v>
      </c>
      <c r="K68">
        <f>MES_EOD!AI68+MES_EOD!AJ68</f>
        <v>4.9800000000000004</v>
      </c>
      <c r="L68">
        <f>NDMC_EOD!AI68+NDMC_EOD!AJ68</f>
        <v>27.42</v>
      </c>
      <c r="M68">
        <f>TPDDL_EOD!AI68+TPDDL_EOD!AJ68</f>
        <v>24.58</v>
      </c>
      <c r="N68">
        <f t="shared" si="6"/>
        <v>78</v>
      </c>
      <c r="O68" s="154">
        <f t="shared" si="7"/>
        <v>0</v>
      </c>
      <c r="P68">
        <v>13.71</v>
      </c>
      <c r="Q68">
        <v>7.31</v>
      </c>
      <c r="R68">
        <v>4.9800000000000004</v>
      </c>
      <c r="S68">
        <v>27.42</v>
      </c>
      <c r="T68">
        <v>24.58</v>
      </c>
      <c r="U68" s="156">
        <f t="shared" si="8"/>
        <v>78</v>
      </c>
      <c r="V68" s="154">
        <f t="shared" si="9"/>
        <v>0</v>
      </c>
    </row>
    <row r="69" spans="1:22">
      <c r="A69" t="s">
        <v>111</v>
      </c>
      <c r="B69">
        <f>PPCL!D69</f>
        <v>248</v>
      </c>
      <c r="C69">
        <f>PPCL!E69</f>
        <v>0</v>
      </c>
      <c r="D69">
        <f>PPCL!O69</f>
        <v>78</v>
      </c>
      <c r="E69">
        <f>PPCL!P69</f>
        <v>0</v>
      </c>
      <c r="F69">
        <f t="shared" si="10"/>
        <v>248</v>
      </c>
      <c r="G69">
        <f t="shared" si="11"/>
        <v>78</v>
      </c>
      <c r="H69" s="154"/>
      <c r="I69">
        <f>BRPL_EOD!AI69+BRPL_EOD!AJ69</f>
        <v>13.71</v>
      </c>
      <c r="J69">
        <f>BYPL_EOD!AI69+BYPL_EOD!AJ69</f>
        <v>7.31</v>
      </c>
      <c r="K69">
        <f>MES_EOD!AI69+MES_EOD!AJ69</f>
        <v>4.9800000000000004</v>
      </c>
      <c r="L69">
        <f>NDMC_EOD!AI69+NDMC_EOD!AJ69</f>
        <v>27.42</v>
      </c>
      <c r="M69">
        <f>TPDDL_EOD!AI69+TPDDL_EOD!AJ69</f>
        <v>24.58</v>
      </c>
      <c r="N69">
        <f t="shared" si="6"/>
        <v>78</v>
      </c>
      <c r="O69" s="154">
        <f t="shared" si="7"/>
        <v>0</v>
      </c>
      <c r="P69">
        <v>13.71</v>
      </c>
      <c r="Q69">
        <v>7.31</v>
      </c>
      <c r="R69">
        <v>4.9800000000000004</v>
      </c>
      <c r="S69">
        <v>27.42</v>
      </c>
      <c r="T69">
        <v>24.58</v>
      </c>
      <c r="U69" s="156">
        <f t="shared" si="8"/>
        <v>78</v>
      </c>
      <c r="V69" s="154">
        <f t="shared" si="9"/>
        <v>0</v>
      </c>
    </row>
    <row r="70" spans="1:22">
      <c r="A70" t="s">
        <v>112</v>
      </c>
      <c r="B70">
        <f>PPCL!D70</f>
        <v>248</v>
      </c>
      <c r="C70">
        <f>PPCL!E70</f>
        <v>0</v>
      </c>
      <c r="D70">
        <f>PPCL!O70</f>
        <v>78</v>
      </c>
      <c r="E70">
        <f>PPCL!P70</f>
        <v>0</v>
      </c>
      <c r="F70">
        <f t="shared" si="10"/>
        <v>248</v>
      </c>
      <c r="G70">
        <f t="shared" si="11"/>
        <v>78</v>
      </c>
      <c r="H70" s="154"/>
      <c r="I70">
        <f>BRPL_EOD!AI70+BRPL_EOD!AJ70</f>
        <v>13.71</v>
      </c>
      <c r="J70">
        <f>BYPL_EOD!AI70+BYPL_EOD!AJ70</f>
        <v>7.31</v>
      </c>
      <c r="K70">
        <f>MES_EOD!AI70+MES_EOD!AJ70</f>
        <v>4.9800000000000004</v>
      </c>
      <c r="L70">
        <f>NDMC_EOD!AI70+NDMC_EOD!AJ70</f>
        <v>27.42</v>
      </c>
      <c r="M70">
        <f>TPDDL_EOD!AI70+TPDDL_EOD!AJ70</f>
        <v>24.58</v>
      </c>
      <c r="N70">
        <f t="shared" si="6"/>
        <v>78</v>
      </c>
      <c r="O70" s="154">
        <f t="shared" si="7"/>
        <v>0</v>
      </c>
      <c r="P70">
        <v>13.71</v>
      </c>
      <c r="Q70">
        <v>7.31</v>
      </c>
      <c r="R70">
        <v>4.9800000000000004</v>
      </c>
      <c r="S70">
        <v>27.42</v>
      </c>
      <c r="T70">
        <v>24.58</v>
      </c>
      <c r="U70" s="156">
        <f t="shared" si="8"/>
        <v>78</v>
      </c>
      <c r="V70" s="154">
        <f t="shared" si="9"/>
        <v>0</v>
      </c>
    </row>
    <row r="71" spans="1:22">
      <c r="A71" t="s">
        <v>113</v>
      </c>
      <c r="B71">
        <f>PPCL!D71</f>
        <v>248</v>
      </c>
      <c r="C71">
        <f>PPCL!E71</f>
        <v>0</v>
      </c>
      <c r="D71">
        <f>PPCL!O71</f>
        <v>78</v>
      </c>
      <c r="E71">
        <f>PPCL!P71</f>
        <v>0</v>
      </c>
      <c r="F71">
        <f t="shared" si="10"/>
        <v>248</v>
      </c>
      <c r="G71">
        <f t="shared" si="11"/>
        <v>78</v>
      </c>
      <c r="H71" s="154"/>
      <c r="I71">
        <f>BRPL_EOD!AI71+BRPL_EOD!AJ71</f>
        <v>13.71</v>
      </c>
      <c r="J71">
        <f>BYPL_EOD!AI71+BYPL_EOD!AJ71</f>
        <v>7.31</v>
      </c>
      <c r="K71">
        <f>MES_EOD!AI71+MES_EOD!AJ71</f>
        <v>4.9800000000000004</v>
      </c>
      <c r="L71">
        <f>NDMC_EOD!AI71+NDMC_EOD!AJ71</f>
        <v>27.42</v>
      </c>
      <c r="M71">
        <f>TPDDL_EOD!AI71+TPDDL_EOD!AJ71</f>
        <v>24.58</v>
      </c>
      <c r="N71">
        <f t="shared" si="6"/>
        <v>78</v>
      </c>
      <c r="O71" s="154">
        <f t="shared" si="7"/>
        <v>0</v>
      </c>
      <c r="P71">
        <v>13.71</v>
      </c>
      <c r="Q71">
        <v>7.31</v>
      </c>
      <c r="R71">
        <v>4.9800000000000004</v>
      </c>
      <c r="S71">
        <v>27.42</v>
      </c>
      <c r="T71">
        <v>24.58</v>
      </c>
      <c r="U71" s="156">
        <f t="shared" si="8"/>
        <v>78</v>
      </c>
      <c r="V71" s="154">
        <f t="shared" si="9"/>
        <v>0</v>
      </c>
    </row>
    <row r="72" spans="1:22">
      <c r="A72" t="s">
        <v>114</v>
      </c>
      <c r="B72">
        <f>PPCL!D72</f>
        <v>248</v>
      </c>
      <c r="C72">
        <f>PPCL!E72</f>
        <v>0</v>
      </c>
      <c r="D72">
        <f>PPCL!O72</f>
        <v>78</v>
      </c>
      <c r="E72">
        <f>PPCL!P72</f>
        <v>0</v>
      </c>
      <c r="F72">
        <f t="shared" si="10"/>
        <v>248</v>
      </c>
      <c r="G72">
        <f t="shared" si="11"/>
        <v>78</v>
      </c>
      <c r="H72" s="154"/>
      <c r="I72">
        <f>BRPL_EOD!AI72+BRPL_EOD!AJ72</f>
        <v>13.71</v>
      </c>
      <c r="J72">
        <f>BYPL_EOD!AI72+BYPL_EOD!AJ72</f>
        <v>7.31</v>
      </c>
      <c r="K72">
        <f>MES_EOD!AI72+MES_EOD!AJ72</f>
        <v>4.9800000000000004</v>
      </c>
      <c r="L72">
        <f>NDMC_EOD!AI72+NDMC_EOD!AJ72</f>
        <v>27.42</v>
      </c>
      <c r="M72">
        <f>TPDDL_EOD!AI72+TPDDL_EOD!AJ72</f>
        <v>24.58</v>
      </c>
      <c r="N72">
        <f t="shared" si="6"/>
        <v>78</v>
      </c>
      <c r="O72" s="154">
        <f t="shared" si="7"/>
        <v>0</v>
      </c>
      <c r="P72">
        <v>13.71</v>
      </c>
      <c r="Q72">
        <v>7.31</v>
      </c>
      <c r="R72">
        <v>4.9800000000000004</v>
      </c>
      <c r="S72">
        <v>27.42</v>
      </c>
      <c r="T72">
        <v>24.58</v>
      </c>
      <c r="U72" s="156">
        <f t="shared" si="8"/>
        <v>78</v>
      </c>
      <c r="V72" s="154">
        <f t="shared" si="9"/>
        <v>0</v>
      </c>
    </row>
    <row r="73" spans="1:22">
      <c r="A73" t="s">
        <v>115</v>
      </c>
      <c r="B73">
        <f>PPCL!D73</f>
        <v>248</v>
      </c>
      <c r="C73">
        <f>PPCL!E73</f>
        <v>0</v>
      </c>
      <c r="D73">
        <f>PPCL!O73</f>
        <v>78</v>
      </c>
      <c r="E73">
        <f>PPCL!P73</f>
        <v>0</v>
      </c>
      <c r="F73">
        <f t="shared" si="10"/>
        <v>248</v>
      </c>
      <c r="G73">
        <f t="shared" si="11"/>
        <v>78</v>
      </c>
      <c r="H73" s="154"/>
      <c r="I73">
        <f>BRPL_EOD!AI73+BRPL_EOD!AJ73</f>
        <v>9.49</v>
      </c>
      <c r="J73">
        <f>BYPL_EOD!AI73+BYPL_EOD!AJ73</f>
        <v>3.79</v>
      </c>
      <c r="K73">
        <f>MES_EOD!AI73+MES_EOD!AJ73</f>
        <v>3.45</v>
      </c>
      <c r="L73">
        <f>NDMC_EOD!AI73+NDMC_EOD!AJ73</f>
        <v>44.27</v>
      </c>
      <c r="M73">
        <f>TPDDL_EOD!AI73+TPDDL_EOD!AJ73</f>
        <v>17.010000000000002</v>
      </c>
      <c r="N73">
        <f t="shared" si="6"/>
        <v>78.010000000000005</v>
      </c>
      <c r="O73" s="154">
        <f t="shared" si="7"/>
        <v>-1.0000000000005116E-2</v>
      </c>
      <c r="P73">
        <v>9.4887834892962442</v>
      </c>
      <c r="Q73">
        <v>3.7895141648506598</v>
      </c>
      <c r="R73">
        <v>3.4495577490065377</v>
      </c>
      <c r="S73">
        <v>44.264325086527371</v>
      </c>
      <c r="T73">
        <v>17.007819510319191</v>
      </c>
      <c r="U73" s="156">
        <f t="shared" si="8"/>
        <v>78</v>
      </c>
      <c r="V73" s="154">
        <f t="shared" si="9"/>
        <v>0</v>
      </c>
    </row>
    <row r="74" spans="1:22">
      <c r="A74" t="s">
        <v>116</v>
      </c>
      <c r="B74">
        <f>PPCL!D74</f>
        <v>248</v>
      </c>
      <c r="C74">
        <f>PPCL!E74</f>
        <v>0</v>
      </c>
      <c r="D74">
        <f>PPCL!O74</f>
        <v>74</v>
      </c>
      <c r="E74">
        <f>PPCL!P74</f>
        <v>0</v>
      </c>
      <c r="F74">
        <f t="shared" si="10"/>
        <v>248</v>
      </c>
      <c r="G74">
        <f t="shared" si="11"/>
        <v>74</v>
      </c>
      <c r="H74" s="154"/>
      <c r="I74">
        <f>BRPL_EOD!AI74+BRPL_EOD!AJ74</f>
        <v>9.15</v>
      </c>
      <c r="J74">
        <f>BYPL_EOD!AI74+BYPL_EOD!AJ74</f>
        <v>2.44</v>
      </c>
      <c r="K74">
        <f>MES_EOD!AI74+MES_EOD!AJ74</f>
        <v>3.32</v>
      </c>
      <c r="L74">
        <f>NDMC_EOD!AI74+NDMC_EOD!AJ74</f>
        <v>42.69</v>
      </c>
      <c r="M74">
        <f>TPDDL_EOD!AI74+TPDDL_EOD!AJ74</f>
        <v>16.399999999999999</v>
      </c>
      <c r="N74">
        <f t="shared" si="6"/>
        <v>74</v>
      </c>
      <c r="O74" s="154">
        <f t="shared" si="7"/>
        <v>0</v>
      </c>
      <c r="P74">
        <v>9.15</v>
      </c>
      <c r="Q74">
        <v>2.44</v>
      </c>
      <c r="R74">
        <v>3.32</v>
      </c>
      <c r="S74">
        <v>42.69</v>
      </c>
      <c r="T74">
        <v>16.399999999999999</v>
      </c>
      <c r="U74" s="156">
        <f t="shared" si="8"/>
        <v>74</v>
      </c>
      <c r="V74" s="154">
        <f t="shared" si="9"/>
        <v>0</v>
      </c>
    </row>
    <row r="75" spans="1:22">
      <c r="A75" t="s">
        <v>117</v>
      </c>
      <c r="B75">
        <f>PPCL!D75</f>
        <v>248</v>
      </c>
      <c r="C75">
        <f>PPCL!E75</f>
        <v>0</v>
      </c>
      <c r="D75">
        <f>PPCL!O75</f>
        <v>78</v>
      </c>
      <c r="E75">
        <f>PPCL!P75</f>
        <v>0</v>
      </c>
      <c r="F75">
        <f t="shared" si="10"/>
        <v>248</v>
      </c>
      <c r="G75">
        <f t="shared" si="11"/>
        <v>78</v>
      </c>
      <c r="H75" s="154"/>
      <c r="I75">
        <f>BRPL_EOD!AI75+BRPL_EOD!AJ75</f>
        <v>9.64</v>
      </c>
      <c r="J75">
        <f>BYPL_EOD!AI75+BYPL_EOD!AJ75</f>
        <v>2.57</v>
      </c>
      <c r="K75">
        <f>MES_EOD!AI75+MES_EOD!AJ75</f>
        <v>3.5</v>
      </c>
      <c r="L75">
        <f>NDMC_EOD!AI75+NDMC_EOD!AJ75</f>
        <v>45</v>
      </c>
      <c r="M75">
        <f>TPDDL_EOD!AI75+TPDDL_EOD!AJ75</f>
        <v>17.29</v>
      </c>
      <c r="N75">
        <f t="shared" si="6"/>
        <v>78</v>
      </c>
      <c r="O75" s="154">
        <f t="shared" si="7"/>
        <v>0</v>
      </c>
      <c r="P75">
        <v>9.64</v>
      </c>
      <c r="Q75">
        <v>2.57</v>
      </c>
      <c r="R75">
        <v>3.5</v>
      </c>
      <c r="S75">
        <v>45</v>
      </c>
      <c r="T75">
        <v>17.29</v>
      </c>
      <c r="U75" s="156">
        <f t="shared" si="8"/>
        <v>78</v>
      </c>
      <c r="V75" s="154">
        <f t="shared" si="9"/>
        <v>0</v>
      </c>
    </row>
    <row r="76" spans="1:22">
      <c r="A76" t="s">
        <v>118</v>
      </c>
      <c r="B76">
        <f>PPCL!D76</f>
        <v>248</v>
      </c>
      <c r="C76">
        <f>PPCL!E76</f>
        <v>0</v>
      </c>
      <c r="D76">
        <f>PPCL!O76</f>
        <v>78</v>
      </c>
      <c r="E76">
        <f>PPCL!P76</f>
        <v>0</v>
      </c>
      <c r="F76">
        <f t="shared" si="10"/>
        <v>248</v>
      </c>
      <c r="G76">
        <f t="shared" si="11"/>
        <v>78</v>
      </c>
      <c r="H76" s="154"/>
      <c r="I76">
        <f>BRPL_EOD!AI76+BRPL_EOD!AJ76</f>
        <v>9.64</v>
      </c>
      <c r="J76">
        <f>BYPL_EOD!AI76+BYPL_EOD!AJ76</f>
        <v>2.57</v>
      </c>
      <c r="K76">
        <f>MES_EOD!AI76+MES_EOD!AJ76</f>
        <v>3.5</v>
      </c>
      <c r="L76">
        <f>NDMC_EOD!AI76+NDMC_EOD!AJ76</f>
        <v>45</v>
      </c>
      <c r="M76">
        <f>TPDDL_EOD!AI76+TPDDL_EOD!AJ76</f>
        <v>17.29</v>
      </c>
      <c r="N76">
        <f t="shared" si="6"/>
        <v>78</v>
      </c>
      <c r="O76" s="154">
        <f t="shared" si="7"/>
        <v>0</v>
      </c>
      <c r="P76">
        <v>9.64</v>
      </c>
      <c r="Q76">
        <v>2.57</v>
      </c>
      <c r="R76">
        <v>3.5</v>
      </c>
      <c r="S76">
        <v>45</v>
      </c>
      <c r="T76">
        <v>17.29</v>
      </c>
      <c r="U76" s="156">
        <f t="shared" si="8"/>
        <v>78</v>
      </c>
      <c r="V76" s="154">
        <f t="shared" si="9"/>
        <v>0</v>
      </c>
    </row>
    <row r="77" spans="1:22">
      <c r="A77" t="s">
        <v>119</v>
      </c>
      <c r="B77">
        <f>PPCL!D77</f>
        <v>248</v>
      </c>
      <c r="C77">
        <f>PPCL!E77</f>
        <v>0</v>
      </c>
      <c r="D77">
        <f>PPCL!O77</f>
        <v>78</v>
      </c>
      <c r="E77">
        <f>PPCL!P77</f>
        <v>0</v>
      </c>
      <c r="F77">
        <f t="shared" si="10"/>
        <v>248</v>
      </c>
      <c r="G77">
        <f t="shared" si="11"/>
        <v>78</v>
      </c>
      <c r="H77" s="154"/>
      <c r="I77">
        <f>BRPL_EOD!AI77+BRPL_EOD!AJ77</f>
        <v>9.64</v>
      </c>
      <c r="J77">
        <f>BYPL_EOD!AI77+BYPL_EOD!AJ77</f>
        <v>2.57</v>
      </c>
      <c r="K77">
        <f>MES_EOD!AI77+MES_EOD!AJ77</f>
        <v>3.5</v>
      </c>
      <c r="L77">
        <f>NDMC_EOD!AI77+NDMC_EOD!AJ77</f>
        <v>45</v>
      </c>
      <c r="M77">
        <f>TPDDL_EOD!AI77+TPDDL_EOD!AJ77</f>
        <v>17.29</v>
      </c>
      <c r="N77">
        <f t="shared" si="6"/>
        <v>78</v>
      </c>
      <c r="O77" s="154">
        <f t="shared" si="7"/>
        <v>0</v>
      </c>
      <c r="P77">
        <v>9.64</v>
      </c>
      <c r="Q77">
        <v>2.57</v>
      </c>
      <c r="R77">
        <v>3.5</v>
      </c>
      <c r="S77">
        <v>45</v>
      </c>
      <c r="T77">
        <v>17.29</v>
      </c>
      <c r="U77" s="156">
        <f t="shared" si="8"/>
        <v>78</v>
      </c>
      <c r="V77" s="154">
        <f t="shared" si="9"/>
        <v>0</v>
      </c>
    </row>
    <row r="78" spans="1:22">
      <c r="A78" t="s">
        <v>120</v>
      </c>
      <c r="B78">
        <f>PPCL!D78</f>
        <v>248</v>
      </c>
      <c r="C78">
        <f>PPCL!E78</f>
        <v>0</v>
      </c>
      <c r="D78">
        <f>PPCL!O78</f>
        <v>78</v>
      </c>
      <c r="E78">
        <f>PPCL!P78</f>
        <v>0</v>
      </c>
      <c r="F78">
        <f t="shared" si="10"/>
        <v>248</v>
      </c>
      <c r="G78">
        <f t="shared" si="11"/>
        <v>78</v>
      </c>
      <c r="H78" s="154"/>
      <c r="I78">
        <f>BRPL_EOD!AI78+BRPL_EOD!AJ78</f>
        <v>9.64</v>
      </c>
      <c r="J78">
        <f>BYPL_EOD!AI78+BYPL_EOD!AJ78</f>
        <v>2.57</v>
      </c>
      <c r="K78">
        <f>MES_EOD!AI78+MES_EOD!AJ78</f>
        <v>3.5</v>
      </c>
      <c r="L78">
        <f>NDMC_EOD!AI78+NDMC_EOD!AJ78</f>
        <v>45</v>
      </c>
      <c r="M78">
        <f>TPDDL_EOD!AI78+TPDDL_EOD!AJ78</f>
        <v>17.29</v>
      </c>
      <c r="N78">
        <f t="shared" si="6"/>
        <v>78</v>
      </c>
      <c r="O78" s="154">
        <f t="shared" si="7"/>
        <v>0</v>
      </c>
      <c r="P78">
        <v>9.64</v>
      </c>
      <c r="Q78">
        <v>2.57</v>
      </c>
      <c r="R78">
        <v>3.5</v>
      </c>
      <c r="S78">
        <v>45</v>
      </c>
      <c r="T78">
        <v>17.29</v>
      </c>
      <c r="U78" s="156">
        <f t="shared" si="8"/>
        <v>78</v>
      </c>
      <c r="V78" s="154">
        <f t="shared" si="9"/>
        <v>0</v>
      </c>
    </row>
    <row r="79" spans="1:22">
      <c r="A79" t="s">
        <v>121</v>
      </c>
      <c r="B79">
        <f>PPCL!D79</f>
        <v>248</v>
      </c>
      <c r="C79">
        <f>PPCL!E79</f>
        <v>0</v>
      </c>
      <c r="D79">
        <f>PPCL!O79</f>
        <v>80</v>
      </c>
      <c r="E79">
        <f>PPCL!P79</f>
        <v>0</v>
      </c>
      <c r="F79">
        <f t="shared" si="10"/>
        <v>248</v>
      </c>
      <c r="G79">
        <f t="shared" si="11"/>
        <v>80</v>
      </c>
      <c r="H79" s="154"/>
      <c r="I79">
        <f>BRPL_EOD!AI79+BRPL_EOD!AJ79</f>
        <v>9.89</v>
      </c>
      <c r="J79">
        <f>BYPL_EOD!AI79+BYPL_EOD!AJ79</f>
        <v>2.64</v>
      </c>
      <c r="K79">
        <f>MES_EOD!AI79+MES_EOD!AJ79</f>
        <v>3.59</v>
      </c>
      <c r="L79">
        <f>NDMC_EOD!AI79+NDMC_EOD!AJ79</f>
        <v>46.15</v>
      </c>
      <c r="M79">
        <f>TPDDL_EOD!AI79+TPDDL_EOD!AJ79</f>
        <v>17.73</v>
      </c>
      <c r="N79">
        <f t="shared" si="6"/>
        <v>80</v>
      </c>
      <c r="O79" s="154">
        <f t="shared" si="7"/>
        <v>0</v>
      </c>
      <c r="P79">
        <v>9.89</v>
      </c>
      <c r="Q79">
        <v>2.64</v>
      </c>
      <c r="R79">
        <v>3.59</v>
      </c>
      <c r="S79">
        <v>46.15</v>
      </c>
      <c r="T79">
        <v>17.73</v>
      </c>
      <c r="U79" s="156">
        <f t="shared" si="8"/>
        <v>80</v>
      </c>
      <c r="V79" s="154">
        <f t="shared" si="9"/>
        <v>0</v>
      </c>
    </row>
    <row r="80" spans="1:22">
      <c r="A80" t="s">
        <v>122</v>
      </c>
      <c r="B80">
        <f>PPCL!D80</f>
        <v>248</v>
      </c>
      <c r="C80">
        <f>PPCL!E80</f>
        <v>0</v>
      </c>
      <c r="D80">
        <f>PPCL!O80</f>
        <v>80</v>
      </c>
      <c r="E80">
        <f>PPCL!P80</f>
        <v>0</v>
      </c>
      <c r="F80">
        <f t="shared" si="10"/>
        <v>248</v>
      </c>
      <c r="G80">
        <f t="shared" si="11"/>
        <v>80</v>
      </c>
      <c r="H80" s="154"/>
      <c r="I80">
        <f>BRPL_EOD!AI80+BRPL_EOD!AJ80</f>
        <v>9.89</v>
      </c>
      <c r="J80">
        <f>BYPL_EOD!AI80+BYPL_EOD!AJ80</f>
        <v>2.64</v>
      </c>
      <c r="K80">
        <f>MES_EOD!AI80+MES_EOD!AJ80</f>
        <v>3.59</v>
      </c>
      <c r="L80">
        <f>NDMC_EOD!AI80+NDMC_EOD!AJ80</f>
        <v>46.15</v>
      </c>
      <c r="M80">
        <f>TPDDL_EOD!AI80+TPDDL_EOD!AJ80</f>
        <v>17.73</v>
      </c>
      <c r="N80">
        <f t="shared" si="6"/>
        <v>80</v>
      </c>
      <c r="O80" s="154">
        <f t="shared" si="7"/>
        <v>0</v>
      </c>
      <c r="P80">
        <v>9.89</v>
      </c>
      <c r="Q80">
        <v>2.64</v>
      </c>
      <c r="R80">
        <v>3.59</v>
      </c>
      <c r="S80">
        <v>46.15</v>
      </c>
      <c r="T80">
        <v>17.73</v>
      </c>
      <c r="U80" s="156">
        <f t="shared" si="8"/>
        <v>80</v>
      </c>
      <c r="V80" s="154">
        <f t="shared" si="9"/>
        <v>0</v>
      </c>
    </row>
    <row r="81" spans="1:22">
      <c r="A81" t="s">
        <v>123</v>
      </c>
      <c r="B81">
        <f>PPCL!D81</f>
        <v>248</v>
      </c>
      <c r="C81">
        <f>PPCL!E81</f>
        <v>0</v>
      </c>
      <c r="D81">
        <f>PPCL!O81</f>
        <v>80</v>
      </c>
      <c r="E81">
        <f>PPCL!P81</f>
        <v>0</v>
      </c>
      <c r="F81">
        <f t="shared" si="10"/>
        <v>248</v>
      </c>
      <c r="G81">
        <f t="shared" si="11"/>
        <v>80</v>
      </c>
      <c r="H81" s="154"/>
      <c r="I81">
        <f>BRPL_EOD!AI81+BRPL_EOD!AJ81</f>
        <v>9.89</v>
      </c>
      <c r="J81">
        <f>BYPL_EOD!AI81+BYPL_EOD!AJ81</f>
        <v>2.64</v>
      </c>
      <c r="K81">
        <f>MES_EOD!AI81+MES_EOD!AJ81</f>
        <v>3.59</v>
      </c>
      <c r="L81">
        <f>NDMC_EOD!AI81+NDMC_EOD!AJ81</f>
        <v>46.15</v>
      </c>
      <c r="M81">
        <f>TPDDL_EOD!AI81+TPDDL_EOD!AJ81</f>
        <v>17.73</v>
      </c>
      <c r="N81">
        <f t="shared" si="6"/>
        <v>80</v>
      </c>
      <c r="O81" s="154">
        <f t="shared" si="7"/>
        <v>0</v>
      </c>
      <c r="P81">
        <v>9.89</v>
      </c>
      <c r="Q81">
        <v>2.64</v>
      </c>
      <c r="R81">
        <v>3.59</v>
      </c>
      <c r="S81">
        <v>46.15</v>
      </c>
      <c r="T81">
        <v>17.73</v>
      </c>
      <c r="U81" s="156">
        <f t="shared" si="8"/>
        <v>80</v>
      </c>
      <c r="V81" s="154">
        <f t="shared" si="9"/>
        <v>0</v>
      </c>
    </row>
    <row r="82" spans="1:22">
      <c r="A82" t="s">
        <v>124</v>
      </c>
      <c r="B82">
        <f>PPCL!D82</f>
        <v>248</v>
      </c>
      <c r="C82">
        <f>PPCL!E82</f>
        <v>0</v>
      </c>
      <c r="D82">
        <f>PPCL!O82</f>
        <v>80</v>
      </c>
      <c r="E82">
        <f>PPCL!P82</f>
        <v>0</v>
      </c>
      <c r="F82">
        <f t="shared" si="10"/>
        <v>248</v>
      </c>
      <c r="G82">
        <f t="shared" si="11"/>
        <v>80</v>
      </c>
      <c r="H82" s="154"/>
      <c r="I82">
        <f>BRPL_EOD!AI82+BRPL_EOD!AJ82</f>
        <v>9.89</v>
      </c>
      <c r="J82">
        <f>BYPL_EOD!AI82+BYPL_EOD!AJ82</f>
        <v>2.64</v>
      </c>
      <c r="K82">
        <f>MES_EOD!AI82+MES_EOD!AJ82</f>
        <v>3.59</v>
      </c>
      <c r="L82">
        <f>NDMC_EOD!AI82+NDMC_EOD!AJ82</f>
        <v>46.15</v>
      </c>
      <c r="M82">
        <f>TPDDL_EOD!AI82+TPDDL_EOD!AJ82</f>
        <v>17.73</v>
      </c>
      <c r="N82">
        <f t="shared" si="6"/>
        <v>80</v>
      </c>
      <c r="O82" s="154">
        <f t="shared" si="7"/>
        <v>0</v>
      </c>
      <c r="P82">
        <v>9.89</v>
      </c>
      <c r="Q82">
        <v>2.64</v>
      </c>
      <c r="R82">
        <v>3.59</v>
      </c>
      <c r="S82">
        <v>46.15</v>
      </c>
      <c r="T82">
        <v>17.73</v>
      </c>
      <c r="U82" s="156">
        <f t="shared" si="8"/>
        <v>80</v>
      </c>
      <c r="V82" s="154">
        <f t="shared" si="9"/>
        <v>0</v>
      </c>
    </row>
    <row r="83" spans="1:22">
      <c r="A83" t="s">
        <v>125</v>
      </c>
      <c r="B83">
        <f>PPCL!D83</f>
        <v>248</v>
      </c>
      <c r="C83">
        <f>PPCL!E83</f>
        <v>0</v>
      </c>
      <c r="D83">
        <f>PPCL!O83</f>
        <v>82</v>
      </c>
      <c r="E83">
        <f>PPCL!P83</f>
        <v>0</v>
      </c>
      <c r="F83">
        <f t="shared" si="10"/>
        <v>248</v>
      </c>
      <c r="G83">
        <f t="shared" si="11"/>
        <v>82</v>
      </c>
      <c r="H83" s="154"/>
      <c r="I83">
        <f>BRPL_EOD!AI83+BRPL_EOD!AJ83</f>
        <v>14.58</v>
      </c>
      <c r="J83">
        <f>BYPL_EOD!AI83+BYPL_EOD!AJ83</f>
        <v>6.81</v>
      </c>
      <c r="K83">
        <f>MES_EOD!AI83+MES_EOD!AJ83</f>
        <v>5.3</v>
      </c>
      <c r="L83">
        <f>NDMC_EOD!AI83+NDMC_EOD!AJ83</f>
        <v>29.17</v>
      </c>
      <c r="M83">
        <f>TPDDL_EOD!AI83+TPDDL_EOD!AJ83</f>
        <v>26.14</v>
      </c>
      <c r="N83">
        <f t="shared" si="6"/>
        <v>82</v>
      </c>
      <c r="O83" s="154">
        <f t="shared" si="7"/>
        <v>0</v>
      </c>
      <c r="P83">
        <v>14.58</v>
      </c>
      <c r="Q83">
        <v>6.81</v>
      </c>
      <c r="R83">
        <v>5.3</v>
      </c>
      <c r="S83">
        <v>29.17</v>
      </c>
      <c r="T83">
        <v>26.14</v>
      </c>
      <c r="U83" s="156">
        <f t="shared" si="8"/>
        <v>82</v>
      </c>
      <c r="V83" s="154">
        <f t="shared" si="9"/>
        <v>0</v>
      </c>
    </row>
    <row r="84" spans="1:22">
      <c r="A84" t="s">
        <v>126</v>
      </c>
      <c r="B84">
        <f>PPCL!D84</f>
        <v>248</v>
      </c>
      <c r="C84">
        <f>PPCL!E84</f>
        <v>0</v>
      </c>
      <c r="D84">
        <f>PPCL!O84</f>
        <v>82</v>
      </c>
      <c r="E84">
        <f>PPCL!P84</f>
        <v>0</v>
      </c>
      <c r="F84">
        <f t="shared" si="10"/>
        <v>248</v>
      </c>
      <c r="G84">
        <f t="shared" si="11"/>
        <v>82</v>
      </c>
      <c r="H84" s="154"/>
      <c r="I84">
        <f>BRPL_EOD!AI84+BRPL_EOD!AJ84</f>
        <v>14.58</v>
      </c>
      <c r="J84">
        <f>BYPL_EOD!AI84+BYPL_EOD!AJ84</f>
        <v>6.81</v>
      </c>
      <c r="K84">
        <f>MES_EOD!AI84+MES_EOD!AJ84</f>
        <v>5.3</v>
      </c>
      <c r="L84">
        <f>NDMC_EOD!AI84+NDMC_EOD!AJ84</f>
        <v>29.17</v>
      </c>
      <c r="M84">
        <f>TPDDL_EOD!AI84+TPDDL_EOD!AJ84</f>
        <v>26.14</v>
      </c>
      <c r="N84">
        <f t="shared" si="6"/>
        <v>82</v>
      </c>
      <c r="O84" s="154">
        <f t="shared" si="7"/>
        <v>0</v>
      </c>
      <c r="P84">
        <v>14.58</v>
      </c>
      <c r="Q84">
        <v>6.81</v>
      </c>
      <c r="R84">
        <v>5.3</v>
      </c>
      <c r="S84">
        <v>29.17</v>
      </c>
      <c r="T84">
        <v>26.14</v>
      </c>
      <c r="U84" s="156">
        <f t="shared" si="8"/>
        <v>82</v>
      </c>
      <c r="V84" s="154">
        <f t="shared" si="9"/>
        <v>0</v>
      </c>
    </row>
    <row r="85" spans="1:22">
      <c r="A85" t="s">
        <v>127</v>
      </c>
      <c r="B85">
        <f>PPCL!D85</f>
        <v>248</v>
      </c>
      <c r="C85">
        <f>PPCL!E85</f>
        <v>0</v>
      </c>
      <c r="D85">
        <f>PPCL!O85</f>
        <v>82</v>
      </c>
      <c r="E85">
        <f>PPCL!P85</f>
        <v>0</v>
      </c>
      <c r="F85">
        <f t="shared" si="10"/>
        <v>248</v>
      </c>
      <c r="G85">
        <f t="shared" si="11"/>
        <v>82</v>
      </c>
      <c r="H85" s="154"/>
      <c r="I85">
        <f>BRPL_EOD!AI85+BRPL_EOD!AJ85</f>
        <v>14.58</v>
      </c>
      <c r="J85">
        <f>BYPL_EOD!AI85+BYPL_EOD!AJ85</f>
        <v>6.81</v>
      </c>
      <c r="K85">
        <f>MES_EOD!AI85+MES_EOD!AJ85</f>
        <v>5.3</v>
      </c>
      <c r="L85">
        <f>NDMC_EOD!AI85+NDMC_EOD!AJ85</f>
        <v>29.17</v>
      </c>
      <c r="M85">
        <f>TPDDL_EOD!AI85+TPDDL_EOD!AJ85</f>
        <v>26.14</v>
      </c>
      <c r="N85">
        <f t="shared" si="6"/>
        <v>82</v>
      </c>
      <c r="O85" s="154">
        <f t="shared" si="7"/>
        <v>0</v>
      </c>
      <c r="P85">
        <v>14.58</v>
      </c>
      <c r="Q85">
        <v>6.81</v>
      </c>
      <c r="R85">
        <v>5.3</v>
      </c>
      <c r="S85">
        <v>29.17</v>
      </c>
      <c r="T85">
        <v>26.14</v>
      </c>
      <c r="U85" s="156">
        <f t="shared" si="8"/>
        <v>82</v>
      </c>
      <c r="V85" s="154">
        <f t="shared" si="9"/>
        <v>0</v>
      </c>
    </row>
    <row r="86" spans="1:22">
      <c r="A86" t="s">
        <v>128</v>
      </c>
      <c r="B86">
        <f>PPCL!D86</f>
        <v>248</v>
      </c>
      <c r="C86">
        <f>PPCL!E86</f>
        <v>0</v>
      </c>
      <c r="D86">
        <f>PPCL!O86</f>
        <v>82</v>
      </c>
      <c r="E86">
        <f>PPCL!P86</f>
        <v>0</v>
      </c>
      <c r="F86">
        <f t="shared" si="10"/>
        <v>248</v>
      </c>
      <c r="G86">
        <f t="shared" si="11"/>
        <v>82</v>
      </c>
      <c r="H86" s="154"/>
      <c r="I86">
        <f>BRPL_EOD!AI86+BRPL_EOD!AJ86</f>
        <v>14.58</v>
      </c>
      <c r="J86">
        <f>BYPL_EOD!AI86+BYPL_EOD!AJ86</f>
        <v>6.81</v>
      </c>
      <c r="K86">
        <f>MES_EOD!AI86+MES_EOD!AJ86</f>
        <v>5.3</v>
      </c>
      <c r="L86">
        <f>NDMC_EOD!AI86+NDMC_EOD!AJ86</f>
        <v>29.17</v>
      </c>
      <c r="M86">
        <f>TPDDL_EOD!AI86+TPDDL_EOD!AJ86</f>
        <v>26.14</v>
      </c>
      <c r="N86">
        <f t="shared" si="6"/>
        <v>82</v>
      </c>
      <c r="O86" s="154">
        <f t="shared" si="7"/>
        <v>0</v>
      </c>
      <c r="P86">
        <v>14.58</v>
      </c>
      <c r="Q86">
        <v>6.81</v>
      </c>
      <c r="R86">
        <v>5.3</v>
      </c>
      <c r="S86">
        <v>29.17</v>
      </c>
      <c r="T86">
        <v>26.14</v>
      </c>
      <c r="U86" s="156">
        <f t="shared" si="8"/>
        <v>82</v>
      </c>
      <c r="V86" s="154">
        <f t="shared" si="9"/>
        <v>0</v>
      </c>
    </row>
    <row r="87" spans="1:22">
      <c r="A87" t="s">
        <v>129</v>
      </c>
      <c r="B87">
        <f>PPCL!D87</f>
        <v>248</v>
      </c>
      <c r="C87">
        <f>PPCL!E87</f>
        <v>0</v>
      </c>
      <c r="D87">
        <f>PPCL!O87</f>
        <v>80</v>
      </c>
      <c r="E87">
        <f>PPCL!P87</f>
        <v>0</v>
      </c>
      <c r="F87">
        <f t="shared" si="10"/>
        <v>248</v>
      </c>
      <c r="G87">
        <f t="shared" si="11"/>
        <v>80</v>
      </c>
      <c r="H87" s="154"/>
      <c r="I87">
        <f>BRPL_EOD!AI87+BRPL_EOD!AJ87</f>
        <v>14.23</v>
      </c>
      <c r="J87">
        <f>BYPL_EOD!AI87+BYPL_EOD!AJ87</f>
        <v>6.64</v>
      </c>
      <c r="K87">
        <f>MES_EOD!AI87+MES_EOD!AJ87</f>
        <v>5.17</v>
      </c>
      <c r="L87">
        <f>NDMC_EOD!AI87+NDMC_EOD!AJ87</f>
        <v>28.46</v>
      </c>
      <c r="M87">
        <f>TPDDL_EOD!AI87+TPDDL_EOD!AJ87</f>
        <v>25.51</v>
      </c>
      <c r="N87">
        <f t="shared" si="6"/>
        <v>80.010000000000005</v>
      </c>
      <c r="O87" s="154">
        <f t="shared" si="7"/>
        <v>-1.0000000000005116E-2</v>
      </c>
      <c r="P87">
        <v>14.22822147231596</v>
      </c>
      <c r="Q87">
        <v>6.6391701037370323</v>
      </c>
      <c r="R87">
        <v>5.1693538307711533</v>
      </c>
      <c r="S87">
        <v>28.45644294463192</v>
      </c>
      <c r="T87">
        <v>25.50681164854393</v>
      </c>
      <c r="U87" s="156">
        <f t="shared" si="8"/>
        <v>80</v>
      </c>
      <c r="V87" s="154">
        <f t="shared" si="9"/>
        <v>0</v>
      </c>
    </row>
    <row r="88" spans="1:22">
      <c r="A88" t="s">
        <v>130</v>
      </c>
      <c r="B88">
        <f>PPCL!D88</f>
        <v>248</v>
      </c>
      <c r="C88">
        <f>PPCL!E88</f>
        <v>0</v>
      </c>
      <c r="D88">
        <f>PPCL!O88</f>
        <v>80</v>
      </c>
      <c r="E88">
        <f>PPCL!P88</f>
        <v>0</v>
      </c>
      <c r="F88">
        <f t="shared" si="10"/>
        <v>248</v>
      </c>
      <c r="G88">
        <f t="shared" si="11"/>
        <v>80</v>
      </c>
      <c r="H88" s="154"/>
      <c r="I88">
        <f>BRPL_EOD!AI88+BRPL_EOD!AJ88</f>
        <v>14.23</v>
      </c>
      <c r="J88">
        <f>BYPL_EOD!AI88+BYPL_EOD!AJ88</f>
        <v>6.64</v>
      </c>
      <c r="K88">
        <f>MES_EOD!AI88+MES_EOD!AJ88</f>
        <v>5.17</v>
      </c>
      <c r="L88">
        <f>NDMC_EOD!AI88+NDMC_EOD!AJ88</f>
        <v>28.46</v>
      </c>
      <c r="M88">
        <f>TPDDL_EOD!AI88+TPDDL_EOD!AJ88</f>
        <v>25.51</v>
      </c>
      <c r="N88">
        <f t="shared" si="6"/>
        <v>80.010000000000005</v>
      </c>
      <c r="O88" s="154">
        <f t="shared" si="7"/>
        <v>-1.0000000000005116E-2</v>
      </c>
      <c r="P88">
        <v>14.22822147231596</v>
      </c>
      <c r="Q88">
        <v>6.6391701037370323</v>
      </c>
      <c r="R88">
        <v>5.1693538307711533</v>
      </c>
      <c r="S88">
        <v>28.45644294463192</v>
      </c>
      <c r="T88">
        <v>25.50681164854393</v>
      </c>
      <c r="U88" s="156">
        <f t="shared" si="8"/>
        <v>80</v>
      </c>
      <c r="V88" s="154">
        <f t="shared" si="9"/>
        <v>0</v>
      </c>
    </row>
    <row r="89" spans="1:22">
      <c r="A89" t="s">
        <v>131</v>
      </c>
      <c r="B89">
        <f>PPCL!D89</f>
        <v>248</v>
      </c>
      <c r="C89">
        <f>PPCL!E89</f>
        <v>0</v>
      </c>
      <c r="D89">
        <f>PPCL!O89</f>
        <v>80</v>
      </c>
      <c r="E89">
        <f>PPCL!P89</f>
        <v>0</v>
      </c>
      <c r="F89">
        <f t="shared" si="10"/>
        <v>248</v>
      </c>
      <c r="G89">
        <f t="shared" si="11"/>
        <v>80</v>
      </c>
      <c r="H89" s="154"/>
      <c r="I89">
        <f>BRPL_EOD!AI89+BRPL_EOD!AJ89</f>
        <v>14.23</v>
      </c>
      <c r="J89">
        <f>BYPL_EOD!AI89+BYPL_EOD!AJ89</f>
        <v>6.64</v>
      </c>
      <c r="K89">
        <f>MES_EOD!AI89+MES_EOD!AJ89</f>
        <v>5.17</v>
      </c>
      <c r="L89">
        <f>NDMC_EOD!AI89+NDMC_EOD!AJ89</f>
        <v>28.46</v>
      </c>
      <c r="M89">
        <f>TPDDL_EOD!AI89+TPDDL_EOD!AJ89</f>
        <v>25.51</v>
      </c>
      <c r="N89">
        <f t="shared" si="6"/>
        <v>80.010000000000005</v>
      </c>
      <c r="O89" s="154">
        <f t="shared" si="7"/>
        <v>-1.0000000000005116E-2</v>
      </c>
      <c r="P89">
        <v>14.22822147231596</v>
      </c>
      <c r="Q89">
        <v>6.6391701037370323</v>
      </c>
      <c r="R89">
        <v>5.1693538307711533</v>
      </c>
      <c r="S89">
        <v>28.45644294463192</v>
      </c>
      <c r="T89">
        <v>25.50681164854393</v>
      </c>
      <c r="U89" s="156">
        <f t="shared" si="8"/>
        <v>80</v>
      </c>
      <c r="V89" s="154">
        <f t="shared" si="9"/>
        <v>0</v>
      </c>
    </row>
    <row r="90" spans="1:22">
      <c r="A90" t="s">
        <v>132</v>
      </c>
      <c r="B90">
        <f>PPCL!D90</f>
        <v>248</v>
      </c>
      <c r="C90">
        <f>PPCL!E90</f>
        <v>0</v>
      </c>
      <c r="D90">
        <f>PPCL!O90</f>
        <v>80</v>
      </c>
      <c r="E90">
        <f>PPCL!P90</f>
        <v>0</v>
      </c>
      <c r="F90">
        <f t="shared" si="10"/>
        <v>248</v>
      </c>
      <c r="G90">
        <f t="shared" si="11"/>
        <v>80</v>
      </c>
      <c r="H90" s="154"/>
      <c r="I90">
        <f>BRPL_EOD!AI90+BRPL_EOD!AJ90</f>
        <v>12.33</v>
      </c>
      <c r="J90">
        <f>BYPL_EOD!AI90+BYPL_EOD!AJ90</f>
        <v>16.440000000000001</v>
      </c>
      <c r="K90">
        <f>MES_EOD!AI90+MES_EOD!AJ90</f>
        <v>4.4800000000000004</v>
      </c>
      <c r="L90">
        <f>NDMC_EOD!AI90+NDMC_EOD!AJ90</f>
        <v>24.66</v>
      </c>
      <c r="M90">
        <f>TPDDL_EOD!AI90+TPDDL_EOD!AJ90</f>
        <v>22.1</v>
      </c>
      <c r="N90">
        <f t="shared" si="6"/>
        <v>80.009999999999991</v>
      </c>
      <c r="O90" s="154">
        <f t="shared" si="7"/>
        <v>-9.9999999999909051E-3</v>
      </c>
      <c r="P90">
        <v>12.328458942632173</v>
      </c>
      <c r="Q90">
        <v>16.437945256842898</v>
      </c>
      <c r="R90">
        <v>4.4794400699912522</v>
      </c>
      <c r="S90">
        <v>24.656917885264345</v>
      </c>
      <c r="T90">
        <v>22.097237845269344</v>
      </c>
      <c r="U90" s="156">
        <f t="shared" si="8"/>
        <v>80.000000000000014</v>
      </c>
      <c r="V90" s="154">
        <f t="shared" si="9"/>
        <v>0</v>
      </c>
    </row>
    <row r="91" spans="1:22">
      <c r="A91" t="s">
        <v>133</v>
      </c>
      <c r="B91">
        <f>PPCL!D91</f>
        <v>248</v>
      </c>
      <c r="C91">
        <f>PPCL!E91</f>
        <v>0</v>
      </c>
      <c r="D91">
        <f>PPCL!O91</f>
        <v>80</v>
      </c>
      <c r="E91">
        <f>PPCL!P91</f>
        <v>0</v>
      </c>
      <c r="F91">
        <f t="shared" si="10"/>
        <v>248</v>
      </c>
      <c r="G91">
        <f t="shared" si="11"/>
        <v>80</v>
      </c>
      <c r="H91" s="154"/>
      <c r="I91">
        <f>BRPL_EOD!AI91+BRPL_EOD!AJ91</f>
        <v>12.33</v>
      </c>
      <c r="J91">
        <f>BYPL_EOD!AI91+BYPL_EOD!AJ91</f>
        <v>16.440000000000001</v>
      </c>
      <c r="K91">
        <f>MES_EOD!AI91+MES_EOD!AJ91</f>
        <v>4.4800000000000004</v>
      </c>
      <c r="L91">
        <f>NDMC_EOD!AI91+NDMC_EOD!AJ91</f>
        <v>24.66</v>
      </c>
      <c r="M91">
        <f>TPDDL_EOD!AI91+TPDDL_EOD!AJ91</f>
        <v>22.1</v>
      </c>
      <c r="N91">
        <f t="shared" si="6"/>
        <v>80.009999999999991</v>
      </c>
      <c r="O91" s="154">
        <f t="shared" si="7"/>
        <v>-9.9999999999909051E-3</v>
      </c>
      <c r="P91">
        <v>12.328458942632173</v>
      </c>
      <c r="Q91">
        <v>16.437945256842898</v>
      </c>
      <c r="R91">
        <v>4.4794400699912522</v>
      </c>
      <c r="S91">
        <v>24.656917885264345</v>
      </c>
      <c r="T91">
        <v>22.097237845269344</v>
      </c>
      <c r="U91" s="156">
        <f t="shared" si="8"/>
        <v>80.000000000000014</v>
      </c>
      <c r="V91" s="154">
        <f t="shared" si="9"/>
        <v>0</v>
      </c>
    </row>
    <row r="92" spans="1:22">
      <c r="A92" t="s">
        <v>134</v>
      </c>
      <c r="B92">
        <f>PPCL!D92</f>
        <v>248</v>
      </c>
      <c r="C92">
        <f>PPCL!E92</f>
        <v>0</v>
      </c>
      <c r="D92">
        <f>PPCL!O92</f>
        <v>80</v>
      </c>
      <c r="E92">
        <f>PPCL!P92</f>
        <v>0</v>
      </c>
      <c r="F92">
        <f t="shared" si="10"/>
        <v>248</v>
      </c>
      <c r="G92">
        <f t="shared" si="11"/>
        <v>80</v>
      </c>
      <c r="H92" s="154"/>
      <c r="I92">
        <f>BRPL_EOD!AI92+BRPL_EOD!AJ92</f>
        <v>12.33</v>
      </c>
      <c r="J92">
        <f>BYPL_EOD!AI92+BYPL_EOD!AJ92</f>
        <v>16.440000000000001</v>
      </c>
      <c r="K92">
        <f>MES_EOD!AI92+MES_EOD!AJ92</f>
        <v>4.4800000000000004</v>
      </c>
      <c r="L92">
        <f>NDMC_EOD!AI92+NDMC_EOD!AJ92</f>
        <v>24.66</v>
      </c>
      <c r="M92">
        <f>TPDDL_EOD!AI92+TPDDL_EOD!AJ92</f>
        <v>22.1</v>
      </c>
      <c r="N92">
        <f t="shared" si="6"/>
        <v>80.009999999999991</v>
      </c>
      <c r="O92" s="154">
        <f t="shared" si="7"/>
        <v>-9.9999999999909051E-3</v>
      </c>
      <c r="P92">
        <v>12.328458942632173</v>
      </c>
      <c r="Q92">
        <v>16.437945256842898</v>
      </c>
      <c r="R92">
        <v>4.4794400699912522</v>
      </c>
      <c r="S92">
        <v>24.656917885264345</v>
      </c>
      <c r="T92">
        <v>22.097237845269344</v>
      </c>
      <c r="U92" s="156">
        <f t="shared" si="8"/>
        <v>80.000000000000014</v>
      </c>
      <c r="V92" s="154">
        <f t="shared" si="9"/>
        <v>0</v>
      </c>
    </row>
    <row r="93" spans="1:22">
      <c r="A93" t="s">
        <v>135</v>
      </c>
      <c r="B93">
        <f>PPCL!D93</f>
        <v>248</v>
      </c>
      <c r="C93">
        <f>PPCL!E93</f>
        <v>0</v>
      </c>
      <c r="D93">
        <f>PPCL!O93</f>
        <v>80</v>
      </c>
      <c r="E93">
        <f>PPCL!P93</f>
        <v>0</v>
      </c>
      <c r="F93">
        <f t="shared" si="10"/>
        <v>248</v>
      </c>
      <c r="G93">
        <f t="shared" si="11"/>
        <v>80</v>
      </c>
      <c r="H93" s="154"/>
      <c r="I93">
        <f>BRPL_EOD!AI93+BRPL_EOD!AJ93</f>
        <v>12.39</v>
      </c>
      <c r="J93">
        <f>BYPL_EOD!AI93+BYPL_EOD!AJ93</f>
        <v>16.14</v>
      </c>
      <c r="K93">
        <f>MES_EOD!AI93+MES_EOD!AJ93</f>
        <v>4.5</v>
      </c>
      <c r="L93">
        <f>NDMC_EOD!AI93+NDMC_EOD!AJ93</f>
        <v>24.77</v>
      </c>
      <c r="M93">
        <f>TPDDL_EOD!AI93+TPDDL_EOD!AJ93</f>
        <v>22.2</v>
      </c>
      <c r="N93">
        <f t="shared" si="6"/>
        <v>80</v>
      </c>
      <c r="O93" s="154">
        <f t="shared" si="7"/>
        <v>0</v>
      </c>
      <c r="P93">
        <v>12.39</v>
      </c>
      <c r="Q93">
        <v>16.14</v>
      </c>
      <c r="R93">
        <v>4.5</v>
      </c>
      <c r="S93">
        <v>24.77</v>
      </c>
      <c r="T93">
        <v>22.2</v>
      </c>
      <c r="U93" s="156">
        <f t="shared" si="8"/>
        <v>80</v>
      </c>
      <c r="V93" s="154">
        <f t="shared" si="9"/>
        <v>0</v>
      </c>
    </row>
    <row r="94" spans="1:22">
      <c r="A94" t="s">
        <v>136</v>
      </c>
      <c r="B94">
        <f>PPCL!D94</f>
        <v>248</v>
      </c>
      <c r="C94">
        <f>PPCL!E94</f>
        <v>0</v>
      </c>
      <c r="D94">
        <f>PPCL!O94</f>
        <v>80</v>
      </c>
      <c r="E94">
        <f>PPCL!P94</f>
        <v>0</v>
      </c>
      <c r="F94">
        <f t="shared" si="10"/>
        <v>248</v>
      </c>
      <c r="G94">
        <f t="shared" si="11"/>
        <v>80</v>
      </c>
      <c r="H94" s="154"/>
      <c r="I94">
        <f>BRPL_EOD!AI94+BRPL_EOD!AJ94</f>
        <v>12.39</v>
      </c>
      <c r="J94">
        <f>BYPL_EOD!AI94+BYPL_EOD!AJ94</f>
        <v>16.14</v>
      </c>
      <c r="K94">
        <f>MES_EOD!AI94+MES_EOD!AJ94</f>
        <v>4.5</v>
      </c>
      <c r="L94">
        <f>NDMC_EOD!AI94+NDMC_EOD!AJ94</f>
        <v>24.77</v>
      </c>
      <c r="M94">
        <f>TPDDL_EOD!AI94+TPDDL_EOD!AJ94</f>
        <v>22.2</v>
      </c>
      <c r="N94">
        <f t="shared" si="6"/>
        <v>80</v>
      </c>
      <c r="O94" s="154">
        <f t="shared" si="7"/>
        <v>0</v>
      </c>
      <c r="P94">
        <v>12.39</v>
      </c>
      <c r="Q94">
        <v>16.14</v>
      </c>
      <c r="R94">
        <v>4.5</v>
      </c>
      <c r="S94">
        <v>24.77</v>
      </c>
      <c r="T94">
        <v>22.2</v>
      </c>
      <c r="U94" s="156">
        <f t="shared" si="8"/>
        <v>80</v>
      </c>
      <c r="V94" s="154">
        <f t="shared" si="9"/>
        <v>0</v>
      </c>
    </row>
    <row r="95" spans="1:22">
      <c r="A95" t="s">
        <v>137</v>
      </c>
      <c r="B95">
        <f>PPCL!D95</f>
        <v>248</v>
      </c>
      <c r="C95">
        <f>PPCL!E95</f>
        <v>0</v>
      </c>
      <c r="D95">
        <f>PPCL!O95</f>
        <v>80</v>
      </c>
      <c r="E95">
        <f>PPCL!P95</f>
        <v>0</v>
      </c>
      <c r="F95">
        <f t="shared" si="10"/>
        <v>248</v>
      </c>
      <c r="G95">
        <f t="shared" si="11"/>
        <v>80</v>
      </c>
      <c r="H95" s="154"/>
      <c r="I95">
        <f>BRPL_EOD!AI95+BRPL_EOD!AJ95</f>
        <v>12.39</v>
      </c>
      <c r="J95">
        <f>BYPL_EOD!AI95+BYPL_EOD!AJ95</f>
        <v>16.14</v>
      </c>
      <c r="K95">
        <f>MES_EOD!AI95+MES_EOD!AJ95</f>
        <v>4.5</v>
      </c>
      <c r="L95">
        <f>NDMC_EOD!AI95+NDMC_EOD!AJ95</f>
        <v>24.77</v>
      </c>
      <c r="M95">
        <f>TPDDL_EOD!AI95+TPDDL_EOD!AJ95</f>
        <v>22.2</v>
      </c>
      <c r="N95">
        <f t="shared" si="6"/>
        <v>80</v>
      </c>
      <c r="O95" s="154">
        <f t="shared" si="7"/>
        <v>0</v>
      </c>
      <c r="P95">
        <v>12.39</v>
      </c>
      <c r="Q95">
        <v>16.14</v>
      </c>
      <c r="R95">
        <v>4.5</v>
      </c>
      <c r="S95">
        <v>24.77</v>
      </c>
      <c r="T95">
        <v>22.2</v>
      </c>
      <c r="U95" s="156">
        <f t="shared" si="8"/>
        <v>80</v>
      </c>
      <c r="V95" s="154">
        <f t="shared" si="9"/>
        <v>0</v>
      </c>
    </row>
    <row r="96" spans="1:22">
      <c r="A96" t="s">
        <v>138</v>
      </c>
      <c r="B96">
        <f>PPCL!D96</f>
        <v>248</v>
      </c>
      <c r="C96">
        <f>PPCL!E96</f>
        <v>0</v>
      </c>
      <c r="D96">
        <f>PPCL!O96</f>
        <v>80</v>
      </c>
      <c r="E96">
        <f>PPCL!P96</f>
        <v>0</v>
      </c>
      <c r="F96">
        <f t="shared" si="10"/>
        <v>248</v>
      </c>
      <c r="G96">
        <f t="shared" si="11"/>
        <v>80</v>
      </c>
      <c r="H96" s="154"/>
      <c r="I96">
        <f>BRPL_EOD!AI96+BRPL_EOD!AJ96</f>
        <v>12.39</v>
      </c>
      <c r="J96">
        <f>BYPL_EOD!AI96+BYPL_EOD!AJ96</f>
        <v>16.14</v>
      </c>
      <c r="K96">
        <f>MES_EOD!AI96+MES_EOD!AJ96</f>
        <v>4.5</v>
      </c>
      <c r="L96">
        <f>NDMC_EOD!AI96+NDMC_EOD!AJ96</f>
        <v>24.77</v>
      </c>
      <c r="M96">
        <f>TPDDL_EOD!AI96+TPDDL_EOD!AJ96</f>
        <v>22.2</v>
      </c>
      <c r="N96">
        <f t="shared" si="6"/>
        <v>80</v>
      </c>
      <c r="O96" s="154">
        <f t="shared" si="7"/>
        <v>0</v>
      </c>
      <c r="P96">
        <v>12.39</v>
      </c>
      <c r="Q96">
        <v>16.14</v>
      </c>
      <c r="R96">
        <v>4.5</v>
      </c>
      <c r="S96">
        <v>24.77</v>
      </c>
      <c r="T96">
        <v>22.2</v>
      </c>
      <c r="U96" s="156">
        <f t="shared" si="8"/>
        <v>80</v>
      </c>
      <c r="V96" s="154">
        <f t="shared" si="9"/>
        <v>0</v>
      </c>
    </row>
    <row r="97" spans="1:22">
      <c r="A97" t="s">
        <v>139</v>
      </c>
      <c r="B97">
        <f>PPCL!D97</f>
        <v>248</v>
      </c>
      <c r="C97">
        <f>PPCL!E97</f>
        <v>0</v>
      </c>
      <c r="D97">
        <f>PPCL!O97</f>
        <v>80</v>
      </c>
      <c r="E97">
        <f>PPCL!P97</f>
        <v>0</v>
      </c>
      <c r="F97">
        <f t="shared" si="10"/>
        <v>248</v>
      </c>
      <c r="G97">
        <f t="shared" si="11"/>
        <v>80</v>
      </c>
      <c r="H97" s="154"/>
      <c r="I97">
        <f>BRPL_EOD!AI97+BRPL_EOD!AJ97</f>
        <v>12.39</v>
      </c>
      <c r="J97">
        <f>BYPL_EOD!AI97+BYPL_EOD!AJ97</f>
        <v>16.14</v>
      </c>
      <c r="K97">
        <f>MES_EOD!AI97+MES_EOD!AJ97</f>
        <v>4.5</v>
      </c>
      <c r="L97">
        <f>NDMC_EOD!AI97+NDMC_EOD!AJ97</f>
        <v>24.77</v>
      </c>
      <c r="M97">
        <f>TPDDL_EOD!AI97+TPDDL_EOD!AJ97</f>
        <v>22.2</v>
      </c>
      <c r="N97">
        <f t="shared" si="6"/>
        <v>80</v>
      </c>
      <c r="O97" s="154">
        <f t="shared" si="7"/>
        <v>0</v>
      </c>
      <c r="P97">
        <v>12.39</v>
      </c>
      <c r="Q97">
        <v>16.14</v>
      </c>
      <c r="R97">
        <v>4.5</v>
      </c>
      <c r="S97">
        <v>24.77</v>
      </c>
      <c r="T97">
        <v>22.2</v>
      </c>
      <c r="U97" s="156">
        <f t="shared" si="8"/>
        <v>80</v>
      </c>
      <c r="V97" s="154">
        <f t="shared" si="9"/>
        <v>0</v>
      </c>
    </row>
    <row r="98" spans="1:22">
      <c r="A98" t="s">
        <v>140</v>
      </c>
      <c r="B98">
        <f>PPCL!D98</f>
        <v>248</v>
      </c>
      <c r="C98">
        <f>PPCL!E98</f>
        <v>0</v>
      </c>
      <c r="D98">
        <f>PPCL!O98</f>
        <v>80</v>
      </c>
      <c r="E98">
        <f>PPCL!P98</f>
        <v>0</v>
      </c>
      <c r="F98">
        <f t="shared" si="10"/>
        <v>248</v>
      </c>
      <c r="G98">
        <f t="shared" si="11"/>
        <v>80</v>
      </c>
      <c r="H98" s="154"/>
      <c r="I98">
        <f>BRPL_EOD!AI98+BRPL_EOD!AJ98</f>
        <v>12.39</v>
      </c>
      <c r="J98">
        <f>BYPL_EOD!AI98+BYPL_EOD!AJ98</f>
        <v>16.14</v>
      </c>
      <c r="K98">
        <f>MES_EOD!AI98+MES_EOD!AJ98</f>
        <v>4.5</v>
      </c>
      <c r="L98">
        <f>NDMC_EOD!AI98+NDMC_EOD!AJ98</f>
        <v>24.77</v>
      </c>
      <c r="M98">
        <f>TPDDL_EOD!AI98+TPDDL_EOD!AJ98</f>
        <v>22.2</v>
      </c>
      <c r="N98">
        <f t="shared" si="6"/>
        <v>80</v>
      </c>
      <c r="O98" s="154">
        <f t="shared" si="7"/>
        <v>0</v>
      </c>
      <c r="P98">
        <v>12.39</v>
      </c>
      <c r="Q98">
        <v>16.14</v>
      </c>
      <c r="R98">
        <v>4.5</v>
      </c>
      <c r="S98">
        <v>24.77</v>
      </c>
      <c r="T98">
        <v>22.2</v>
      </c>
      <c r="U98" s="156">
        <f t="shared" si="8"/>
        <v>80</v>
      </c>
      <c r="V98" s="154">
        <f t="shared" si="9"/>
        <v>0</v>
      </c>
    </row>
    <row r="99" spans="1:22">
      <c r="A99" s="156" t="s">
        <v>350</v>
      </c>
      <c r="B99" s="156">
        <f>SUM(B3:B98)/4000</f>
        <v>5.9545000000000003</v>
      </c>
      <c r="C99" s="156">
        <f t="shared" ref="C99:U99" si="12">SUM(C3:C98)/4000</f>
        <v>0</v>
      </c>
      <c r="D99" s="156">
        <f t="shared" si="12"/>
        <v>1.96025</v>
      </c>
      <c r="E99" s="156">
        <f t="shared" si="12"/>
        <v>0</v>
      </c>
      <c r="F99" s="156">
        <f t="shared" si="12"/>
        <v>5.9545000000000003</v>
      </c>
      <c r="G99" s="156">
        <f t="shared" si="12"/>
        <v>1.96025</v>
      </c>
      <c r="H99" s="156"/>
      <c r="I99" s="156">
        <f t="shared" si="12"/>
        <v>0.31907750000000012</v>
      </c>
      <c r="J99" s="156">
        <f t="shared" si="12"/>
        <v>0.25547749999999997</v>
      </c>
      <c r="K99" s="156">
        <f t="shared" si="12"/>
        <v>0.11568000000000007</v>
      </c>
      <c r="L99" s="156">
        <f t="shared" si="12"/>
        <v>0.70143000000000011</v>
      </c>
      <c r="M99" s="156">
        <f t="shared" si="12"/>
        <v>0.56858749999999947</v>
      </c>
      <c r="N99" s="156">
        <f t="shared" si="12"/>
        <v>1.9602525</v>
      </c>
      <c r="O99" s="156">
        <f t="shared" si="12"/>
        <v>-2.4999999999870681E-6</v>
      </c>
      <c r="P99" s="156">
        <f t="shared" si="12"/>
        <v>0.319077569033483</v>
      </c>
      <c r="Q99" s="156">
        <f t="shared" si="12"/>
        <v>0.25547545443084835</v>
      </c>
      <c r="R99" s="156">
        <f t="shared" si="12"/>
        <v>0.11568002204219778</v>
      </c>
      <c r="S99" s="156">
        <f t="shared" si="12"/>
        <v>0.7014293296584867</v>
      </c>
      <c r="T99" s="156">
        <f t="shared" si="12"/>
        <v>0.56858762483498404</v>
      </c>
      <c r="U99" s="156">
        <f t="shared" si="12"/>
        <v>1.96025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11</v>
      </c>
      <c r="J3">
        <f>BYPL_EOD!AC3+BYPL_EOD!AD3</f>
        <v>14</v>
      </c>
      <c r="K3">
        <f>MES_EOD!AC3+MES_EOD!AD3</f>
        <v>0</v>
      </c>
      <c r="L3">
        <f>NDMC_EOD!AC3+NDMC_EOD!AD3</f>
        <v>1.52</v>
      </c>
      <c r="M3">
        <f>TPDDL_EOD!AC3+TPDDL_EOD!AD3</f>
        <v>8.8000000000000007</v>
      </c>
      <c r="N3">
        <f t="shared" ref="N3:N66" si="0">SUM(I3:M3)</f>
        <v>35.32</v>
      </c>
      <c r="O3" s="154">
        <f t="shared" ref="O3:O66" si="1">G3-N3</f>
        <v>0.28000000000000114</v>
      </c>
      <c r="P3">
        <v>11.087202718006795</v>
      </c>
      <c r="Q3">
        <v>14.110985277463195</v>
      </c>
      <c r="R3">
        <v>0</v>
      </c>
      <c r="S3">
        <v>1.5320498301245753</v>
      </c>
      <c r="T3">
        <v>8.8697621744054373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11</v>
      </c>
      <c r="J4">
        <f>BYPL_EOD!AC4+BYPL_EOD!AD4</f>
        <v>14</v>
      </c>
      <c r="K4">
        <f>MES_EOD!AC4+MES_EOD!AD4</f>
        <v>0</v>
      </c>
      <c r="L4">
        <f>NDMC_EOD!AC4+NDMC_EOD!AD4</f>
        <v>1.52</v>
      </c>
      <c r="M4">
        <f>TPDDL_EOD!AC4+TPDDL_EOD!AD4</f>
        <v>8.8000000000000007</v>
      </c>
      <c r="N4">
        <f t="shared" si="0"/>
        <v>35.32</v>
      </c>
      <c r="O4" s="154">
        <f t="shared" si="1"/>
        <v>0.28000000000000114</v>
      </c>
      <c r="P4">
        <v>11.087202718006795</v>
      </c>
      <c r="Q4">
        <v>14.110985277463195</v>
      </c>
      <c r="R4">
        <v>0</v>
      </c>
      <c r="S4">
        <v>1.5320498301245753</v>
      </c>
      <c r="T4">
        <v>8.8697621744054373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11</v>
      </c>
      <c r="J5">
        <f>BYPL_EOD!AC5+BYPL_EOD!AD5</f>
        <v>14</v>
      </c>
      <c r="K5">
        <f>MES_EOD!AC5+MES_EOD!AD5</f>
        <v>0</v>
      </c>
      <c r="L5">
        <f>NDMC_EOD!AC5+NDMC_EOD!AD5</f>
        <v>1.52</v>
      </c>
      <c r="M5">
        <f>TPDDL_EOD!AC5+TPDDL_EOD!AD5</f>
        <v>8.8000000000000007</v>
      </c>
      <c r="N5">
        <f t="shared" si="0"/>
        <v>35.32</v>
      </c>
      <c r="O5" s="154">
        <f t="shared" si="1"/>
        <v>0.28000000000000114</v>
      </c>
      <c r="P5">
        <v>11.087202718006795</v>
      </c>
      <c r="Q5">
        <v>14.110985277463195</v>
      </c>
      <c r="R5">
        <v>0</v>
      </c>
      <c r="S5">
        <v>1.5320498301245753</v>
      </c>
      <c r="T5">
        <v>8.8697621744054373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11</v>
      </c>
      <c r="J6">
        <f>BYPL_EOD!AC6+BYPL_EOD!AD6</f>
        <v>14</v>
      </c>
      <c r="K6">
        <f>MES_EOD!AC6+MES_EOD!AD6</f>
        <v>0</v>
      </c>
      <c r="L6">
        <f>NDMC_EOD!AC6+NDMC_EOD!AD6</f>
        <v>1.52</v>
      </c>
      <c r="M6">
        <f>TPDDL_EOD!AC6+TPDDL_EOD!AD6</f>
        <v>8.8000000000000007</v>
      </c>
      <c r="N6">
        <f t="shared" si="0"/>
        <v>35.32</v>
      </c>
      <c r="O6" s="154">
        <f t="shared" si="1"/>
        <v>0.28000000000000114</v>
      </c>
      <c r="P6">
        <v>11.087202718006795</v>
      </c>
      <c r="Q6">
        <v>14.110985277463195</v>
      </c>
      <c r="R6">
        <v>0</v>
      </c>
      <c r="S6">
        <v>1.5320498301245753</v>
      </c>
      <c r="T6">
        <v>8.8697621744054373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11</v>
      </c>
      <c r="J7">
        <f>BYPL_EOD!AC7+BYPL_EOD!AD7</f>
        <v>14</v>
      </c>
      <c r="K7">
        <f>MES_EOD!AC7+MES_EOD!AD7</f>
        <v>0</v>
      </c>
      <c r="L7">
        <f>NDMC_EOD!AC7+NDMC_EOD!AD7</f>
        <v>1.52</v>
      </c>
      <c r="M7">
        <f>TPDDL_EOD!AC7+TPDDL_EOD!AD7</f>
        <v>8.8000000000000007</v>
      </c>
      <c r="N7">
        <f t="shared" si="0"/>
        <v>35.32</v>
      </c>
      <c r="O7" s="154">
        <f t="shared" si="1"/>
        <v>0.28000000000000114</v>
      </c>
      <c r="P7">
        <v>11.087202718006795</v>
      </c>
      <c r="Q7">
        <v>14.110985277463195</v>
      </c>
      <c r="R7">
        <v>0</v>
      </c>
      <c r="S7">
        <v>1.5320498301245753</v>
      </c>
      <c r="T7">
        <v>8.8697621744054373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11</v>
      </c>
      <c r="J8">
        <f>BYPL_EOD!AC8+BYPL_EOD!AD8</f>
        <v>14</v>
      </c>
      <c r="K8">
        <f>MES_EOD!AC8+MES_EOD!AD8</f>
        <v>0</v>
      </c>
      <c r="L8">
        <f>NDMC_EOD!AC8+NDMC_EOD!AD8</f>
        <v>1.52</v>
      </c>
      <c r="M8">
        <f>TPDDL_EOD!AC8+TPDDL_EOD!AD8</f>
        <v>8.8000000000000007</v>
      </c>
      <c r="N8">
        <f t="shared" si="0"/>
        <v>35.32</v>
      </c>
      <c r="O8" s="154">
        <f t="shared" si="1"/>
        <v>0.28000000000000114</v>
      </c>
      <c r="P8">
        <v>11.087202718006795</v>
      </c>
      <c r="Q8">
        <v>14.110985277463195</v>
      </c>
      <c r="R8">
        <v>0</v>
      </c>
      <c r="S8">
        <v>1.5320498301245753</v>
      </c>
      <c r="T8">
        <v>8.8697621744054373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11</v>
      </c>
      <c r="J9">
        <f>BYPL_EOD!AC9+BYPL_EOD!AD9</f>
        <v>14</v>
      </c>
      <c r="K9">
        <f>MES_EOD!AC9+MES_EOD!AD9</f>
        <v>0</v>
      </c>
      <c r="L9">
        <f>NDMC_EOD!AC9+NDMC_EOD!AD9</f>
        <v>1.52</v>
      </c>
      <c r="M9">
        <f>TPDDL_EOD!AC9+TPDDL_EOD!AD9</f>
        <v>8.8000000000000007</v>
      </c>
      <c r="N9">
        <f t="shared" si="0"/>
        <v>35.32</v>
      </c>
      <c r="O9" s="154">
        <f t="shared" si="1"/>
        <v>0.28000000000000114</v>
      </c>
      <c r="P9">
        <v>11.087202718006795</v>
      </c>
      <c r="Q9">
        <v>14.110985277463195</v>
      </c>
      <c r="R9">
        <v>0</v>
      </c>
      <c r="S9">
        <v>1.5320498301245753</v>
      </c>
      <c r="T9">
        <v>8.8697621744054373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12.38</v>
      </c>
      <c r="J10">
        <f>BYPL_EOD!AC10+BYPL_EOD!AD10</f>
        <v>11.23</v>
      </c>
      <c r="K10">
        <f>MES_EOD!AC10+MES_EOD!AD10</f>
        <v>0</v>
      </c>
      <c r="L10">
        <f>NDMC_EOD!AC10+NDMC_EOD!AD10</f>
        <v>1.71</v>
      </c>
      <c r="M10">
        <f>TPDDL_EOD!AC10+TPDDL_EOD!AD10</f>
        <v>9.9</v>
      </c>
      <c r="N10">
        <f t="shared" si="0"/>
        <v>35.22</v>
      </c>
      <c r="O10" s="154">
        <f t="shared" si="1"/>
        <v>0.38000000000000256</v>
      </c>
      <c r="P10">
        <v>12.513571834185123</v>
      </c>
      <c r="Q10">
        <v>11.351164111300399</v>
      </c>
      <c r="R10">
        <v>0</v>
      </c>
      <c r="S10">
        <v>1.7284497444633731</v>
      </c>
      <c r="T10">
        <v>10.006814310051109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12.38</v>
      </c>
      <c r="J11">
        <f>BYPL_EOD!AC11+BYPL_EOD!AD11</f>
        <v>11.23</v>
      </c>
      <c r="K11">
        <f>MES_EOD!AC11+MES_EOD!AD11</f>
        <v>0</v>
      </c>
      <c r="L11">
        <f>NDMC_EOD!AC11+NDMC_EOD!AD11</f>
        <v>1.71</v>
      </c>
      <c r="M11">
        <f>TPDDL_EOD!AC11+TPDDL_EOD!AD11</f>
        <v>9.9</v>
      </c>
      <c r="N11">
        <f t="shared" si="0"/>
        <v>35.22</v>
      </c>
      <c r="O11" s="154">
        <f t="shared" si="1"/>
        <v>0.38000000000000256</v>
      </c>
      <c r="P11">
        <v>12.513571834185123</v>
      </c>
      <c r="Q11">
        <v>11.351164111300399</v>
      </c>
      <c r="R11">
        <v>0</v>
      </c>
      <c r="S11">
        <v>1.7284497444633731</v>
      </c>
      <c r="T11">
        <v>10.006814310051109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11.74</v>
      </c>
      <c r="J12">
        <f>BYPL_EOD!AC12+BYPL_EOD!AD12</f>
        <v>12.52</v>
      </c>
      <c r="K12">
        <f>MES_EOD!AC12+MES_EOD!AD12</f>
        <v>0</v>
      </c>
      <c r="L12">
        <f>NDMC_EOD!AC12+NDMC_EOD!AD12</f>
        <v>1.62</v>
      </c>
      <c r="M12">
        <f>TPDDL_EOD!AC12+TPDDL_EOD!AD12</f>
        <v>9.39</v>
      </c>
      <c r="N12">
        <f t="shared" si="0"/>
        <v>35.269999999999996</v>
      </c>
      <c r="O12" s="154">
        <f t="shared" si="1"/>
        <v>0.3300000000000054</v>
      </c>
      <c r="P12">
        <v>11.849844060107742</v>
      </c>
      <c r="Q12">
        <v>12.637142047065495</v>
      </c>
      <c r="R12">
        <v>0</v>
      </c>
      <c r="S12">
        <v>1.6351573575276444</v>
      </c>
      <c r="T12">
        <v>9.4778565352991233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11.74</v>
      </c>
      <c r="J13">
        <f>BYPL_EOD!AC13+BYPL_EOD!AD13</f>
        <v>12.52</v>
      </c>
      <c r="K13">
        <f>MES_EOD!AC13+MES_EOD!AD13</f>
        <v>0</v>
      </c>
      <c r="L13">
        <f>NDMC_EOD!AC13+NDMC_EOD!AD13</f>
        <v>1.62</v>
      </c>
      <c r="M13">
        <f>TPDDL_EOD!AC13+TPDDL_EOD!AD13</f>
        <v>9.39</v>
      </c>
      <c r="N13">
        <f t="shared" si="0"/>
        <v>35.269999999999996</v>
      </c>
      <c r="O13" s="154">
        <f t="shared" si="1"/>
        <v>0.3300000000000054</v>
      </c>
      <c r="P13">
        <v>11.849844060107742</v>
      </c>
      <c r="Q13">
        <v>12.637142047065495</v>
      </c>
      <c r="R13">
        <v>0</v>
      </c>
      <c r="S13">
        <v>1.6351573575276444</v>
      </c>
      <c r="T13">
        <v>9.4778565352991233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13.09</v>
      </c>
      <c r="J14">
        <f>BYPL_EOD!AC14+BYPL_EOD!AD14</f>
        <v>9.8000000000000007</v>
      </c>
      <c r="K14">
        <f>MES_EOD!AC14+MES_EOD!AD14</f>
        <v>0</v>
      </c>
      <c r="L14">
        <f>NDMC_EOD!AC14+NDMC_EOD!AD14</f>
        <v>1.81</v>
      </c>
      <c r="M14">
        <f>TPDDL_EOD!AC14+TPDDL_EOD!AD14</f>
        <v>10.48</v>
      </c>
      <c r="N14">
        <f t="shared" si="0"/>
        <v>35.18</v>
      </c>
      <c r="O14" s="154">
        <f t="shared" si="1"/>
        <v>0.42000000000000171</v>
      </c>
      <c r="P14">
        <v>13.246276293348494</v>
      </c>
      <c r="Q14">
        <v>9.916998294485504</v>
      </c>
      <c r="R14">
        <v>0</v>
      </c>
      <c r="S14">
        <v>1.831608868675384</v>
      </c>
      <c r="T14">
        <v>10.60511654349062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11.74</v>
      </c>
      <c r="J15">
        <f>BYPL_EOD!AC15+BYPL_EOD!AD15</f>
        <v>12.52</v>
      </c>
      <c r="K15">
        <f>MES_EOD!AC15+MES_EOD!AD15</f>
        <v>0</v>
      </c>
      <c r="L15">
        <f>NDMC_EOD!AC15+NDMC_EOD!AD15</f>
        <v>1.62</v>
      </c>
      <c r="M15">
        <f>TPDDL_EOD!AC15+TPDDL_EOD!AD15</f>
        <v>9.39</v>
      </c>
      <c r="N15">
        <f t="shared" si="0"/>
        <v>35.269999999999996</v>
      </c>
      <c r="O15" s="154">
        <f t="shared" si="1"/>
        <v>0.3300000000000054</v>
      </c>
      <c r="P15">
        <v>11.849844060107742</v>
      </c>
      <c r="Q15">
        <v>12.637142047065495</v>
      </c>
      <c r="R15">
        <v>0</v>
      </c>
      <c r="S15">
        <v>1.6351573575276444</v>
      </c>
      <c r="T15">
        <v>9.4778565352991233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14.37</v>
      </c>
      <c r="J16">
        <f>BYPL_EOD!AC16+BYPL_EOD!AD16</f>
        <v>7.26</v>
      </c>
      <c r="K16">
        <f>MES_EOD!AC16+MES_EOD!AD16</f>
        <v>0</v>
      </c>
      <c r="L16">
        <f>NDMC_EOD!AC16+NDMC_EOD!AD16</f>
        <v>1.99</v>
      </c>
      <c r="M16">
        <f>TPDDL_EOD!AC16+TPDDL_EOD!AD16</f>
        <v>11.49</v>
      </c>
      <c r="N16">
        <f t="shared" si="0"/>
        <v>35.11</v>
      </c>
      <c r="O16" s="154">
        <f t="shared" si="1"/>
        <v>0.49000000000000199</v>
      </c>
      <c r="P16">
        <v>14.570549700939903</v>
      </c>
      <c r="Q16">
        <v>7.3613215608088867</v>
      </c>
      <c r="R16">
        <v>0</v>
      </c>
      <c r="S16">
        <v>2.0177727143264028</v>
      </c>
      <c r="T16">
        <v>11.650356023924809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14.37</v>
      </c>
      <c r="J17">
        <f>BYPL_EOD!AC17+BYPL_EOD!AD17</f>
        <v>7.26</v>
      </c>
      <c r="K17">
        <f>MES_EOD!AC17+MES_EOD!AD17</f>
        <v>0</v>
      </c>
      <c r="L17">
        <f>NDMC_EOD!AC17+NDMC_EOD!AD17</f>
        <v>1.99</v>
      </c>
      <c r="M17">
        <f>TPDDL_EOD!AC17+TPDDL_EOD!AD17</f>
        <v>11.49</v>
      </c>
      <c r="N17">
        <f t="shared" si="0"/>
        <v>35.11</v>
      </c>
      <c r="O17" s="154">
        <f t="shared" si="1"/>
        <v>0.49000000000000199</v>
      </c>
      <c r="P17">
        <v>14.570549700939903</v>
      </c>
      <c r="Q17">
        <v>7.3613215608088867</v>
      </c>
      <c r="R17">
        <v>0</v>
      </c>
      <c r="S17">
        <v>2.0177727143264028</v>
      </c>
      <c r="T17">
        <v>11.650356023924809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14.37</v>
      </c>
      <c r="J18">
        <f>BYPL_EOD!AC18+BYPL_EOD!AD18</f>
        <v>7.26</v>
      </c>
      <c r="K18">
        <f>MES_EOD!AC18+MES_EOD!AD18</f>
        <v>0</v>
      </c>
      <c r="L18">
        <f>NDMC_EOD!AC18+NDMC_EOD!AD18</f>
        <v>1.99</v>
      </c>
      <c r="M18">
        <f>TPDDL_EOD!AC18+TPDDL_EOD!AD18</f>
        <v>11.49</v>
      </c>
      <c r="N18">
        <f t="shared" si="0"/>
        <v>35.11</v>
      </c>
      <c r="O18" s="154">
        <f t="shared" si="1"/>
        <v>0.49000000000000199</v>
      </c>
      <c r="P18">
        <v>14.570549700939903</v>
      </c>
      <c r="Q18">
        <v>7.3613215608088867</v>
      </c>
      <c r="R18">
        <v>0</v>
      </c>
      <c r="S18">
        <v>2.0177727143264028</v>
      </c>
      <c r="T18">
        <v>11.650356023924809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14.37</v>
      </c>
      <c r="J19">
        <f>BYPL_EOD!AC19+BYPL_EOD!AD19</f>
        <v>7.26</v>
      </c>
      <c r="K19">
        <f>MES_EOD!AC19+MES_EOD!AD19</f>
        <v>0</v>
      </c>
      <c r="L19">
        <f>NDMC_EOD!AC19+NDMC_EOD!AD19</f>
        <v>1.99</v>
      </c>
      <c r="M19">
        <f>TPDDL_EOD!AC19+TPDDL_EOD!AD19</f>
        <v>11.49</v>
      </c>
      <c r="N19">
        <f t="shared" si="0"/>
        <v>35.11</v>
      </c>
      <c r="O19" s="154">
        <f t="shared" si="1"/>
        <v>0.49000000000000199</v>
      </c>
      <c r="P19">
        <v>14.570549700939903</v>
      </c>
      <c r="Q19">
        <v>7.3613215608088867</v>
      </c>
      <c r="R19">
        <v>0</v>
      </c>
      <c r="S19">
        <v>2.0177727143264028</v>
      </c>
      <c r="T19">
        <v>11.650356023924809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14.37</v>
      </c>
      <c r="J20">
        <f>BYPL_EOD!AC20+BYPL_EOD!AD20</f>
        <v>7.26</v>
      </c>
      <c r="K20">
        <f>MES_EOD!AC20+MES_EOD!AD20</f>
        <v>0</v>
      </c>
      <c r="L20">
        <f>NDMC_EOD!AC20+NDMC_EOD!AD20</f>
        <v>1.99</v>
      </c>
      <c r="M20">
        <f>TPDDL_EOD!AC20+TPDDL_EOD!AD20</f>
        <v>11.49</v>
      </c>
      <c r="N20">
        <f t="shared" si="0"/>
        <v>35.11</v>
      </c>
      <c r="O20" s="154">
        <f t="shared" si="1"/>
        <v>0.49000000000000199</v>
      </c>
      <c r="P20">
        <v>14.570549700939903</v>
      </c>
      <c r="Q20">
        <v>7.3613215608088867</v>
      </c>
      <c r="R20">
        <v>0</v>
      </c>
      <c r="S20">
        <v>2.0177727143264028</v>
      </c>
      <c r="T20">
        <v>11.650356023924809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14.37</v>
      </c>
      <c r="J21">
        <f>BYPL_EOD!AC21+BYPL_EOD!AD21</f>
        <v>7.26</v>
      </c>
      <c r="K21">
        <f>MES_EOD!AC21+MES_EOD!AD21</f>
        <v>0</v>
      </c>
      <c r="L21">
        <f>NDMC_EOD!AC21+NDMC_EOD!AD21</f>
        <v>1.99</v>
      </c>
      <c r="M21">
        <f>TPDDL_EOD!AC21+TPDDL_EOD!AD21</f>
        <v>11.49</v>
      </c>
      <c r="N21">
        <f t="shared" si="0"/>
        <v>35.11</v>
      </c>
      <c r="O21" s="154">
        <f t="shared" si="1"/>
        <v>0.49000000000000199</v>
      </c>
      <c r="P21">
        <v>14.570549700939903</v>
      </c>
      <c r="Q21">
        <v>7.3613215608088867</v>
      </c>
      <c r="R21">
        <v>0</v>
      </c>
      <c r="S21">
        <v>2.0177727143264028</v>
      </c>
      <c r="T21">
        <v>11.650356023924809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14.37</v>
      </c>
      <c r="J22">
        <f>BYPL_EOD!AC22+BYPL_EOD!AD22</f>
        <v>7.26</v>
      </c>
      <c r="K22">
        <f>MES_EOD!AC22+MES_EOD!AD22</f>
        <v>0</v>
      </c>
      <c r="L22">
        <f>NDMC_EOD!AC22+NDMC_EOD!AD22</f>
        <v>1.99</v>
      </c>
      <c r="M22">
        <f>TPDDL_EOD!AC22+TPDDL_EOD!AD22</f>
        <v>11.49</v>
      </c>
      <c r="N22">
        <f t="shared" si="0"/>
        <v>35.11</v>
      </c>
      <c r="O22" s="154">
        <f t="shared" si="1"/>
        <v>0.49000000000000199</v>
      </c>
      <c r="P22">
        <v>14.570549700939903</v>
      </c>
      <c r="Q22">
        <v>7.3613215608088867</v>
      </c>
      <c r="R22">
        <v>0</v>
      </c>
      <c r="S22">
        <v>2.0177727143264028</v>
      </c>
      <c r="T22">
        <v>11.650356023924809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15.226689478186485</v>
      </c>
      <c r="Q23">
        <v>6.0805246649558029</v>
      </c>
      <c r="R23">
        <v>0</v>
      </c>
      <c r="S23">
        <v>2.1114342743085261</v>
      </c>
      <c r="T23">
        <v>12.181351582549187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15.226689478186485</v>
      </c>
      <c r="Q24">
        <v>6.0805246649558029</v>
      </c>
      <c r="R24">
        <v>0</v>
      </c>
      <c r="S24">
        <v>2.1114342743085261</v>
      </c>
      <c r="T24">
        <v>12.181351582549187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15.226689478186485</v>
      </c>
      <c r="Q25">
        <v>6.0805246649558029</v>
      </c>
      <c r="R25">
        <v>0</v>
      </c>
      <c r="S25">
        <v>2.1114342743085261</v>
      </c>
      <c r="T25">
        <v>12.181351582549187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15.226689478186485</v>
      </c>
      <c r="Q26">
        <v>6.0805246649558029</v>
      </c>
      <c r="R26">
        <v>0</v>
      </c>
      <c r="S26">
        <v>2.1114342743085261</v>
      </c>
      <c r="T26">
        <v>12.181351582549187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14.37</v>
      </c>
      <c r="J27">
        <f>BYPL_EOD!AC27+BYPL_EOD!AD27</f>
        <v>7.26</v>
      </c>
      <c r="K27">
        <f>MES_EOD!AC27+MES_EOD!AD27</f>
        <v>0</v>
      </c>
      <c r="L27">
        <f>NDMC_EOD!AC27+NDMC_EOD!AD27</f>
        <v>1.99</v>
      </c>
      <c r="M27">
        <f>TPDDL_EOD!AC27+TPDDL_EOD!AD27</f>
        <v>11.49</v>
      </c>
      <c r="N27">
        <f t="shared" si="0"/>
        <v>35.11</v>
      </c>
      <c r="O27" s="154">
        <f t="shared" si="1"/>
        <v>0.49000000000000199</v>
      </c>
      <c r="P27">
        <v>14.570549700939903</v>
      </c>
      <c r="Q27">
        <v>7.3613215608088867</v>
      </c>
      <c r="R27">
        <v>0</v>
      </c>
      <c r="S27">
        <v>2.0177727143264028</v>
      </c>
      <c r="T27">
        <v>11.650356023924809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14.37</v>
      </c>
      <c r="J28">
        <f>BYPL_EOD!AC28+BYPL_EOD!AD28</f>
        <v>7.26</v>
      </c>
      <c r="K28">
        <f>MES_EOD!AC28+MES_EOD!AD28</f>
        <v>0</v>
      </c>
      <c r="L28">
        <f>NDMC_EOD!AC28+NDMC_EOD!AD28</f>
        <v>1.99</v>
      </c>
      <c r="M28">
        <f>TPDDL_EOD!AC28+TPDDL_EOD!AD28</f>
        <v>11.49</v>
      </c>
      <c r="N28">
        <f t="shared" si="0"/>
        <v>35.11</v>
      </c>
      <c r="O28" s="154">
        <f t="shared" si="1"/>
        <v>0.49000000000000199</v>
      </c>
      <c r="P28">
        <v>14.570549700939903</v>
      </c>
      <c r="Q28">
        <v>7.3613215608088867</v>
      </c>
      <c r="R28">
        <v>0</v>
      </c>
      <c r="S28">
        <v>2.0177727143264028</v>
      </c>
      <c r="T28">
        <v>11.650356023924809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14.37</v>
      </c>
      <c r="J29">
        <f>BYPL_EOD!AC29+BYPL_EOD!AD29</f>
        <v>7.26</v>
      </c>
      <c r="K29">
        <f>MES_EOD!AC29+MES_EOD!AD29</f>
        <v>0</v>
      </c>
      <c r="L29">
        <f>NDMC_EOD!AC29+NDMC_EOD!AD29</f>
        <v>1.99</v>
      </c>
      <c r="M29">
        <f>TPDDL_EOD!AC29+TPDDL_EOD!AD29</f>
        <v>11.49</v>
      </c>
      <c r="N29">
        <f t="shared" si="0"/>
        <v>35.11</v>
      </c>
      <c r="O29" s="154">
        <f t="shared" si="1"/>
        <v>0.49000000000000199</v>
      </c>
      <c r="P29">
        <v>14.570549700939903</v>
      </c>
      <c r="Q29">
        <v>7.3613215608088867</v>
      </c>
      <c r="R29">
        <v>0</v>
      </c>
      <c r="S29">
        <v>2.0177727143264028</v>
      </c>
      <c r="T29">
        <v>11.650356023924809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14.77</v>
      </c>
      <c r="J30">
        <f>BYPL_EOD!AC30+BYPL_EOD!AD30</f>
        <v>7.46</v>
      </c>
      <c r="K30">
        <f>MES_EOD!AC30+MES_EOD!AD30</f>
        <v>0</v>
      </c>
      <c r="L30">
        <f>NDMC_EOD!AC30+NDMC_EOD!AD30</f>
        <v>2.04</v>
      </c>
      <c r="M30">
        <f>TPDDL_EOD!AC30+TPDDL_EOD!AD30</f>
        <v>11.81</v>
      </c>
      <c r="N30">
        <f t="shared" si="0"/>
        <v>36.08</v>
      </c>
      <c r="O30" s="154">
        <f t="shared" si="1"/>
        <v>0.52000000000000313</v>
      </c>
      <c r="P30">
        <v>14.982871396895789</v>
      </c>
      <c r="Q30">
        <v>7.5675166297117524</v>
      </c>
      <c r="R30">
        <v>0</v>
      </c>
      <c r="S30">
        <v>2.0694013303769405</v>
      </c>
      <c r="T30">
        <v>11.980210643015523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14.37</v>
      </c>
      <c r="J31">
        <f>BYPL_EOD!AC31+BYPL_EOD!AD31</f>
        <v>7.26</v>
      </c>
      <c r="K31">
        <f>MES_EOD!AC31+MES_EOD!AD31</f>
        <v>0</v>
      </c>
      <c r="L31">
        <f>NDMC_EOD!AC31+NDMC_EOD!AD31</f>
        <v>1.99</v>
      </c>
      <c r="M31">
        <f>TPDDL_EOD!AC31+TPDDL_EOD!AD31</f>
        <v>11.49</v>
      </c>
      <c r="N31">
        <f t="shared" si="0"/>
        <v>35.11</v>
      </c>
      <c r="O31" s="154">
        <f t="shared" si="1"/>
        <v>0.49000000000000199</v>
      </c>
      <c r="P31">
        <v>14.570549700939903</v>
      </c>
      <c r="Q31">
        <v>7.3613215608088867</v>
      </c>
      <c r="R31">
        <v>0</v>
      </c>
      <c r="S31">
        <v>2.0177727143264028</v>
      </c>
      <c r="T31">
        <v>11.650356023924809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14.49</v>
      </c>
      <c r="J32">
        <f>BYPL_EOD!AC32+BYPL_EOD!AD32</f>
        <v>7.01</v>
      </c>
      <c r="K32">
        <f>MES_EOD!AC32+MES_EOD!AD32</f>
        <v>0</v>
      </c>
      <c r="L32">
        <f>NDMC_EOD!AC32+NDMC_EOD!AD32</f>
        <v>2.0099999999999998</v>
      </c>
      <c r="M32">
        <f>TPDDL_EOD!AC32+TPDDL_EOD!AD32</f>
        <v>11.59</v>
      </c>
      <c r="N32">
        <f t="shared" si="0"/>
        <v>35.099999999999994</v>
      </c>
      <c r="O32" s="154">
        <f t="shared" si="1"/>
        <v>0.50000000000000711</v>
      </c>
      <c r="P32">
        <v>14.69641025641026</v>
      </c>
      <c r="Q32">
        <v>7.1098575498575514</v>
      </c>
      <c r="R32">
        <v>0</v>
      </c>
      <c r="S32">
        <v>2.0386324786324788</v>
      </c>
      <c r="T32">
        <v>11.755099715099718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14.49</v>
      </c>
      <c r="J33">
        <f>BYPL_EOD!AC33+BYPL_EOD!AD33</f>
        <v>7.01</v>
      </c>
      <c r="K33">
        <f>MES_EOD!AC33+MES_EOD!AD33</f>
        <v>0</v>
      </c>
      <c r="L33">
        <f>NDMC_EOD!AC33+NDMC_EOD!AD33</f>
        <v>2.0099999999999998</v>
      </c>
      <c r="M33">
        <f>TPDDL_EOD!AC33+TPDDL_EOD!AD33</f>
        <v>11.59</v>
      </c>
      <c r="N33">
        <f t="shared" si="0"/>
        <v>35.099999999999994</v>
      </c>
      <c r="O33" s="154">
        <f t="shared" si="1"/>
        <v>0.50000000000000711</v>
      </c>
      <c r="P33">
        <v>14.69641025641026</v>
      </c>
      <c r="Q33">
        <v>7.1098575498575514</v>
      </c>
      <c r="R33">
        <v>0</v>
      </c>
      <c r="S33">
        <v>2.0386324786324788</v>
      </c>
      <c r="T33">
        <v>11.755099715099718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14.49</v>
      </c>
      <c r="J34">
        <f>BYPL_EOD!AC34+BYPL_EOD!AD34</f>
        <v>7.01</v>
      </c>
      <c r="K34">
        <f>MES_EOD!AC34+MES_EOD!AD34</f>
        <v>0</v>
      </c>
      <c r="L34">
        <f>NDMC_EOD!AC34+NDMC_EOD!AD34</f>
        <v>2.0099999999999998</v>
      </c>
      <c r="M34">
        <f>TPDDL_EOD!AC34+TPDDL_EOD!AD34</f>
        <v>11.59</v>
      </c>
      <c r="N34">
        <f t="shared" si="0"/>
        <v>35.099999999999994</v>
      </c>
      <c r="O34" s="154">
        <f t="shared" si="1"/>
        <v>0.50000000000000711</v>
      </c>
      <c r="P34">
        <v>14.69641025641026</v>
      </c>
      <c r="Q34">
        <v>7.1098575498575514</v>
      </c>
      <c r="R34">
        <v>0</v>
      </c>
      <c r="S34">
        <v>2.0386324786324788</v>
      </c>
      <c r="T34">
        <v>11.755099715099718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12</v>
      </c>
      <c r="J35">
        <f>BYPL_EOD!AC35+BYPL_EOD!AD35</f>
        <v>12</v>
      </c>
      <c r="K35">
        <f>MES_EOD!AC35+MES_EOD!AD35</f>
        <v>0</v>
      </c>
      <c r="L35">
        <f>NDMC_EOD!AC35+NDMC_EOD!AD35</f>
        <v>1.66</v>
      </c>
      <c r="M35">
        <f>TPDDL_EOD!AC35+TPDDL_EOD!AD35</f>
        <v>9.6</v>
      </c>
      <c r="N35">
        <f t="shared" si="0"/>
        <v>35.26</v>
      </c>
      <c r="O35" s="154">
        <f t="shared" si="1"/>
        <v>0.34000000000000341</v>
      </c>
      <c r="P35">
        <v>12.115711854792968</v>
      </c>
      <c r="Q35">
        <v>12.115711854792968</v>
      </c>
      <c r="R35">
        <v>0</v>
      </c>
      <c r="S35">
        <v>1.6760068065796938</v>
      </c>
      <c r="T35">
        <v>9.6925694838343741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12</v>
      </c>
      <c r="J36">
        <f>BYPL_EOD!AC36+BYPL_EOD!AD36</f>
        <v>12</v>
      </c>
      <c r="K36">
        <f>MES_EOD!AC36+MES_EOD!AD36</f>
        <v>0</v>
      </c>
      <c r="L36">
        <f>NDMC_EOD!AC36+NDMC_EOD!AD36</f>
        <v>1.66</v>
      </c>
      <c r="M36">
        <f>TPDDL_EOD!AC36+TPDDL_EOD!AD36</f>
        <v>9.6</v>
      </c>
      <c r="N36">
        <f t="shared" si="0"/>
        <v>35.26</v>
      </c>
      <c r="O36" s="154">
        <f t="shared" si="1"/>
        <v>0.34000000000000341</v>
      </c>
      <c r="P36">
        <v>12.115711854792968</v>
      </c>
      <c r="Q36">
        <v>12.115711854792968</v>
      </c>
      <c r="R36">
        <v>0</v>
      </c>
      <c r="S36">
        <v>1.6760068065796938</v>
      </c>
      <c r="T36">
        <v>9.6925694838343741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12</v>
      </c>
      <c r="J37">
        <f>BYPL_EOD!AC37+BYPL_EOD!AD37</f>
        <v>12</v>
      </c>
      <c r="K37">
        <f>MES_EOD!AC37+MES_EOD!AD37</f>
        <v>0</v>
      </c>
      <c r="L37">
        <f>NDMC_EOD!AC37+NDMC_EOD!AD37</f>
        <v>1.66</v>
      </c>
      <c r="M37">
        <f>TPDDL_EOD!AC37+TPDDL_EOD!AD37</f>
        <v>9.6</v>
      </c>
      <c r="N37">
        <f t="shared" si="0"/>
        <v>35.26</v>
      </c>
      <c r="O37" s="154">
        <f t="shared" si="1"/>
        <v>0.34000000000000341</v>
      </c>
      <c r="P37">
        <v>12.115711854792968</v>
      </c>
      <c r="Q37">
        <v>12.115711854792968</v>
      </c>
      <c r="R37">
        <v>0</v>
      </c>
      <c r="S37">
        <v>1.6760068065796938</v>
      </c>
      <c r="T37">
        <v>9.6925694838343741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12</v>
      </c>
      <c r="J38">
        <f>BYPL_EOD!AC38+BYPL_EOD!AD38</f>
        <v>12</v>
      </c>
      <c r="K38">
        <f>MES_EOD!AC38+MES_EOD!AD38</f>
        <v>0</v>
      </c>
      <c r="L38">
        <f>NDMC_EOD!AC38+NDMC_EOD!AD38</f>
        <v>1.66</v>
      </c>
      <c r="M38">
        <f>TPDDL_EOD!AC38+TPDDL_EOD!AD38</f>
        <v>9.6</v>
      </c>
      <c r="N38">
        <f t="shared" si="0"/>
        <v>35.26</v>
      </c>
      <c r="O38" s="154">
        <f t="shared" si="1"/>
        <v>0.34000000000000341</v>
      </c>
      <c r="P38">
        <v>12.115711854792968</v>
      </c>
      <c r="Q38">
        <v>12.115711854792968</v>
      </c>
      <c r="R38">
        <v>0</v>
      </c>
      <c r="S38">
        <v>1.6760068065796938</v>
      </c>
      <c r="T38">
        <v>9.6925694838343741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12</v>
      </c>
      <c r="J39">
        <f>BYPL_EOD!AC39+BYPL_EOD!AD39</f>
        <v>12</v>
      </c>
      <c r="K39">
        <f>MES_EOD!AC39+MES_EOD!AD39</f>
        <v>0</v>
      </c>
      <c r="L39">
        <f>NDMC_EOD!AC39+NDMC_EOD!AD39</f>
        <v>1.66</v>
      </c>
      <c r="M39">
        <f>TPDDL_EOD!AC39+TPDDL_EOD!AD39</f>
        <v>9.6</v>
      </c>
      <c r="N39">
        <f t="shared" si="0"/>
        <v>35.26</v>
      </c>
      <c r="O39" s="154">
        <f t="shared" si="1"/>
        <v>3.9999999999999147E-2</v>
      </c>
      <c r="P39">
        <v>12.013613159387408</v>
      </c>
      <c r="Q39">
        <v>12.013613159387408</v>
      </c>
      <c r="R39">
        <v>0</v>
      </c>
      <c r="S39">
        <v>1.6618831537152579</v>
      </c>
      <c r="T39">
        <v>9.610890527509925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12</v>
      </c>
      <c r="J40">
        <f>BYPL_EOD!AC40+BYPL_EOD!AD40</f>
        <v>12</v>
      </c>
      <c r="K40">
        <f>MES_EOD!AC40+MES_EOD!AD40</f>
        <v>0</v>
      </c>
      <c r="L40">
        <f>NDMC_EOD!AC40+NDMC_EOD!AD40</f>
        <v>1.66</v>
      </c>
      <c r="M40">
        <f>TPDDL_EOD!AC40+TPDDL_EOD!AD40</f>
        <v>9.6</v>
      </c>
      <c r="N40">
        <f t="shared" si="0"/>
        <v>35.26</v>
      </c>
      <c r="O40" s="154">
        <f t="shared" si="1"/>
        <v>3.9999999999999147E-2</v>
      </c>
      <c r="P40">
        <v>12.013613159387408</v>
      </c>
      <c r="Q40">
        <v>12.013613159387408</v>
      </c>
      <c r="R40">
        <v>0</v>
      </c>
      <c r="S40">
        <v>1.6618831537152579</v>
      </c>
      <c r="T40">
        <v>9.610890527509925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12</v>
      </c>
      <c r="J41">
        <f>BYPL_EOD!AC41+BYPL_EOD!AD41</f>
        <v>12</v>
      </c>
      <c r="K41">
        <f>MES_EOD!AC41+MES_EOD!AD41</f>
        <v>0</v>
      </c>
      <c r="L41">
        <f>NDMC_EOD!AC41+NDMC_EOD!AD41</f>
        <v>1.66</v>
      </c>
      <c r="M41">
        <f>TPDDL_EOD!AC41+TPDDL_EOD!AD41</f>
        <v>9.6</v>
      </c>
      <c r="N41">
        <f t="shared" si="0"/>
        <v>35.26</v>
      </c>
      <c r="O41" s="154">
        <f t="shared" si="1"/>
        <v>3.9999999999999147E-2</v>
      </c>
      <c r="P41">
        <v>12.013613159387408</v>
      </c>
      <c r="Q41">
        <v>12.013613159387408</v>
      </c>
      <c r="R41">
        <v>0</v>
      </c>
      <c r="S41">
        <v>1.6618831537152579</v>
      </c>
      <c r="T41">
        <v>9.610890527509925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12</v>
      </c>
      <c r="J42">
        <f>BYPL_EOD!AC42+BYPL_EOD!AD42</f>
        <v>12</v>
      </c>
      <c r="K42">
        <f>MES_EOD!AC42+MES_EOD!AD42</f>
        <v>0</v>
      </c>
      <c r="L42">
        <f>NDMC_EOD!AC42+NDMC_EOD!AD42</f>
        <v>1.66</v>
      </c>
      <c r="M42">
        <f>TPDDL_EOD!AC42+TPDDL_EOD!AD42</f>
        <v>9.6</v>
      </c>
      <c r="N42">
        <f t="shared" si="0"/>
        <v>35.26</v>
      </c>
      <c r="O42" s="154">
        <f t="shared" si="1"/>
        <v>3.9999999999999147E-2</v>
      </c>
      <c r="P42">
        <v>12.013613159387408</v>
      </c>
      <c r="Q42">
        <v>12.013613159387408</v>
      </c>
      <c r="R42">
        <v>0</v>
      </c>
      <c r="S42">
        <v>1.6618831537152579</v>
      </c>
      <c r="T42">
        <v>9.610890527509925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12</v>
      </c>
      <c r="J43">
        <f>BYPL_EOD!AC43+BYPL_EOD!AD43</f>
        <v>12</v>
      </c>
      <c r="K43">
        <f>MES_EOD!AC43+MES_EOD!AD43</f>
        <v>0</v>
      </c>
      <c r="L43">
        <f>NDMC_EOD!AC43+NDMC_EOD!AD43</f>
        <v>1.66</v>
      </c>
      <c r="M43">
        <f>TPDDL_EOD!AC43+TPDDL_EOD!AD43</f>
        <v>9.6</v>
      </c>
      <c r="N43">
        <f t="shared" si="0"/>
        <v>35.26</v>
      </c>
      <c r="O43" s="154">
        <f t="shared" si="1"/>
        <v>3.9999999999999147E-2</v>
      </c>
      <c r="P43">
        <v>12.013613159387408</v>
      </c>
      <c r="Q43">
        <v>12.013613159387408</v>
      </c>
      <c r="R43">
        <v>0</v>
      </c>
      <c r="S43">
        <v>1.6618831537152579</v>
      </c>
      <c r="T43">
        <v>9.610890527509925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12</v>
      </c>
      <c r="J44">
        <f>BYPL_EOD!AC44+BYPL_EOD!AD44</f>
        <v>12</v>
      </c>
      <c r="K44">
        <f>MES_EOD!AC44+MES_EOD!AD44</f>
        <v>0</v>
      </c>
      <c r="L44">
        <f>NDMC_EOD!AC44+NDMC_EOD!AD44</f>
        <v>1.66</v>
      </c>
      <c r="M44">
        <f>TPDDL_EOD!AC44+TPDDL_EOD!AD44</f>
        <v>9.6</v>
      </c>
      <c r="N44">
        <f t="shared" si="0"/>
        <v>35.26</v>
      </c>
      <c r="O44" s="154">
        <f t="shared" si="1"/>
        <v>3.9999999999999147E-2</v>
      </c>
      <c r="P44">
        <v>12.013613159387408</v>
      </c>
      <c r="Q44">
        <v>12.013613159387408</v>
      </c>
      <c r="R44">
        <v>0</v>
      </c>
      <c r="S44">
        <v>1.6618831537152579</v>
      </c>
      <c r="T44">
        <v>9.610890527509925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12</v>
      </c>
      <c r="J45">
        <f>BYPL_EOD!AC45+BYPL_EOD!AD45</f>
        <v>12</v>
      </c>
      <c r="K45">
        <f>MES_EOD!AC45+MES_EOD!AD45</f>
        <v>0</v>
      </c>
      <c r="L45">
        <f>NDMC_EOD!AC45+NDMC_EOD!AD45</f>
        <v>1.66</v>
      </c>
      <c r="M45">
        <f>TPDDL_EOD!AC45+TPDDL_EOD!AD45</f>
        <v>9.6</v>
      </c>
      <c r="N45">
        <f t="shared" si="0"/>
        <v>35.26</v>
      </c>
      <c r="O45" s="154">
        <f t="shared" si="1"/>
        <v>3.9999999999999147E-2</v>
      </c>
      <c r="P45">
        <v>12.013613159387408</v>
      </c>
      <c r="Q45">
        <v>12.013613159387408</v>
      </c>
      <c r="R45">
        <v>0</v>
      </c>
      <c r="S45">
        <v>1.6618831537152579</v>
      </c>
      <c r="T45">
        <v>9.610890527509925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12</v>
      </c>
      <c r="J46">
        <f>BYPL_EOD!AC46+BYPL_EOD!AD46</f>
        <v>12</v>
      </c>
      <c r="K46">
        <f>MES_EOD!AC46+MES_EOD!AD46</f>
        <v>0</v>
      </c>
      <c r="L46">
        <f>NDMC_EOD!AC46+NDMC_EOD!AD46</f>
        <v>1.66</v>
      </c>
      <c r="M46">
        <f>TPDDL_EOD!AC46+TPDDL_EOD!AD46</f>
        <v>9.6</v>
      </c>
      <c r="N46">
        <f t="shared" si="0"/>
        <v>35.26</v>
      </c>
      <c r="O46" s="154">
        <f t="shared" si="1"/>
        <v>3.9999999999999147E-2</v>
      </c>
      <c r="P46">
        <v>12.013613159387408</v>
      </c>
      <c r="Q46">
        <v>12.013613159387408</v>
      </c>
      <c r="R46">
        <v>0</v>
      </c>
      <c r="S46">
        <v>1.6618831537152579</v>
      </c>
      <c r="T46">
        <v>9.610890527509925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12</v>
      </c>
      <c r="J47">
        <f>BYPL_EOD!AC47+BYPL_EOD!AD47</f>
        <v>12</v>
      </c>
      <c r="K47">
        <f>MES_EOD!AC47+MES_EOD!AD47</f>
        <v>0</v>
      </c>
      <c r="L47">
        <f>NDMC_EOD!AC47+NDMC_EOD!AD47</f>
        <v>1.66</v>
      </c>
      <c r="M47">
        <f>TPDDL_EOD!AC47+TPDDL_EOD!AD47</f>
        <v>9.6</v>
      </c>
      <c r="N47">
        <f t="shared" si="0"/>
        <v>35.26</v>
      </c>
      <c r="O47" s="154">
        <f t="shared" si="1"/>
        <v>3.9999999999999147E-2</v>
      </c>
      <c r="P47">
        <v>12.013613159387408</v>
      </c>
      <c r="Q47">
        <v>12.013613159387408</v>
      </c>
      <c r="R47">
        <v>0</v>
      </c>
      <c r="S47">
        <v>1.6618831537152579</v>
      </c>
      <c r="T47">
        <v>9.610890527509925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14.09</v>
      </c>
      <c r="J48">
        <f>BYPL_EOD!AC48+BYPL_EOD!AD48</f>
        <v>6.82</v>
      </c>
      <c r="K48">
        <f>MES_EOD!AC48+MES_EOD!AD48</f>
        <v>0</v>
      </c>
      <c r="L48">
        <f>NDMC_EOD!AC48+NDMC_EOD!AD48</f>
        <v>1.95</v>
      </c>
      <c r="M48">
        <f>TPDDL_EOD!AC48+TPDDL_EOD!AD48</f>
        <v>11.27</v>
      </c>
      <c r="N48">
        <f t="shared" si="0"/>
        <v>34.129999999999995</v>
      </c>
      <c r="O48" s="154">
        <f t="shared" si="1"/>
        <v>0.17000000000000171</v>
      </c>
      <c r="P48">
        <v>14.160181658365076</v>
      </c>
      <c r="Q48">
        <v>6.8539701142689724</v>
      </c>
      <c r="R48">
        <v>0</v>
      </c>
      <c r="S48">
        <v>1.9597128625842368</v>
      </c>
      <c r="T48">
        <v>11.326135364781717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14.09</v>
      </c>
      <c r="J49">
        <f>BYPL_EOD!AC49+BYPL_EOD!AD49</f>
        <v>6.82</v>
      </c>
      <c r="K49">
        <f>MES_EOD!AC49+MES_EOD!AD49</f>
        <v>0</v>
      </c>
      <c r="L49">
        <f>NDMC_EOD!AC49+NDMC_EOD!AD49</f>
        <v>1.95</v>
      </c>
      <c r="M49">
        <f>TPDDL_EOD!AC49+TPDDL_EOD!AD49</f>
        <v>11.27</v>
      </c>
      <c r="N49">
        <f t="shared" si="0"/>
        <v>34.129999999999995</v>
      </c>
      <c r="O49" s="154">
        <f t="shared" si="1"/>
        <v>0.17000000000000171</v>
      </c>
      <c r="P49">
        <v>14.160181658365076</v>
      </c>
      <c r="Q49">
        <v>6.8539701142689724</v>
      </c>
      <c r="R49">
        <v>0</v>
      </c>
      <c r="S49">
        <v>1.9597128625842368</v>
      </c>
      <c r="T49">
        <v>11.326135364781717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13.68</v>
      </c>
      <c r="J50">
        <f>BYPL_EOD!AC50+BYPL_EOD!AD50</f>
        <v>6.62</v>
      </c>
      <c r="K50">
        <f>MES_EOD!AC50+MES_EOD!AD50</f>
        <v>0</v>
      </c>
      <c r="L50">
        <f>NDMC_EOD!AC50+NDMC_EOD!AD50</f>
        <v>1.89</v>
      </c>
      <c r="M50">
        <f>TPDDL_EOD!AC50+TPDDL_EOD!AD50</f>
        <v>10.95</v>
      </c>
      <c r="N50">
        <f t="shared" si="0"/>
        <v>33.14</v>
      </c>
      <c r="O50" s="154">
        <f t="shared" si="1"/>
        <v>0.15999999999999659</v>
      </c>
      <c r="P50">
        <v>13.746047073023535</v>
      </c>
      <c r="Q50">
        <v>6.6519613759806875</v>
      </c>
      <c r="R50">
        <v>0</v>
      </c>
      <c r="S50">
        <v>1.899124924562462</v>
      </c>
      <c r="T50">
        <v>11.002866626433311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13.68</v>
      </c>
      <c r="J51">
        <f>BYPL_EOD!AC51+BYPL_EOD!AD51</f>
        <v>6.62</v>
      </c>
      <c r="K51">
        <f>MES_EOD!AC51+MES_EOD!AD51</f>
        <v>0</v>
      </c>
      <c r="L51">
        <f>NDMC_EOD!AC51+NDMC_EOD!AD51</f>
        <v>1.89</v>
      </c>
      <c r="M51">
        <f>TPDDL_EOD!AC51+TPDDL_EOD!AD51</f>
        <v>10.95</v>
      </c>
      <c r="N51">
        <f t="shared" si="0"/>
        <v>33.14</v>
      </c>
      <c r="O51" s="154">
        <f t="shared" si="1"/>
        <v>0.15999999999999659</v>
      </c>
      <c r="P51">
        <v>13.746047073023535</v>
      </c>
      <c r="Q51">
        <v>6.6519613759806875</v>
      </c>
      <c r="R51">
        <v>0</v>
      </c>
      <c r="S51">
        <v>1.899124924562462</v>
      </c>
      <c r="T51">
        <v>11.002866626433311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13.68</v>
      </c>
      <c r="J52">
        <f>BYPL_EOD!AC52+BYPL_EOD!AD52</f>
        <v>6.62</v>
      </c>
      <c r="K52">
        <f>MES_EOD!AC52+MES_EOD!AD52</f>
        <v>0</v>
      </c>
      <c r="L52">
        <f>NDMC_EOD!AC52+NDMC_EOD!AD52</f>
        <v>1.89</v>
      </c>
      <c r="M52">
        <f>TPDDL_EOD!AC52+TPDDL_EOD!AD52</f>
        <v>10.95</v>
      </c>
      <c r="N52">
        <f t="shared" si="0"/>
        <v>33.14</v>
      </c>
      <c r="O52" s="154">
        <f t="shared" si="1"/>
        <v>0.15999999999999659</v>
      </c>
      <c r="P52">
        <v>13.746047073023535</v>
      </c>
      <c r="Q52">
        <v>6.6519613759806875</v>
      </c>
      <c r="R52">
        <v>0</v>
      </c>
      <c r="S52">
        <v>1.899124924562462</v>
      </c>
      <c r="T52">
        <v>11.002866626433311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13.68</v>
      </c>
      <c r="J53">
        <f>BYPL_EOD!AC53+BYPL_EOD!AD53</f>
        <v>6.62</v>
      </c>
      <c r="K53">
        <f>MES_EOD!AC53+MES_EOD!AD53</f>
        <v>0</v>
      </c>
      <c r="L53">
        <f>NDMC_EOD!AC53+NDMC_EOD!AD53</f>
        <v>1.89</v>
      </c>
      <c r="M53">
        <f>TPDDL_EOD!AC53+TPDDL_EOD!AD53</f>
        <v>10.95</v>
      </c>
      <c r="N53">
        <f t="shared" si="0"/>
        <v>33.14</v>
      </c>
      <c r="O53" s="154">
        <f t="shared" si="1"/>
        <v>0.15999999999999659</v>
      </c>
      <c r="P53">
        <v>13.746047073023535</v>
      </c>
      <c r="Q53">
        <v>6.6519613759806875</v>
      </c>
      <c r="R53">
        <v>0</v>
      </c>
      <c r="S53">
        <v>1.899124924562462</v>
      </c>
      <c r="T53">
        <v>11.002866626433311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13.68</v>
      </c>
      <c r="J54">
        <f>BYPL_EOD!AC54+BYPL_EOD!AD54</f>
        <v>6.62</v>
      </c>
      <c r="K54">
        <f>MES_EOD!AC54+MES_EOD!AD54</f>
        <v>0</v>
      </c>
      <c r="L54">
        <f>NDMC_EOD!AC54+NDMC_EOD!AD54</f>
        <v>1.89</v>
      </c>
      <c r="M54">
        <f>TPDDL_EOD!AC54+TPDDL_EOD!AD54</f>
        <v>10.95</v>
      </c>
      <c r="N54">
        <f t="shared" si="0"/>
        <v>33.14</v>
      </c>
      <c r="O54" s="154">
        <f t="shared" si="1"/>
        <v>0.15999999999999659</v>
      </c>
      <c r="P54">
        <v>13.746047073023535</v>
      </c>
      <c r="Q54">
        <v>6.6519613759806875</v>
      </c>
      <c r="R54">
        <v>0</v>
      </c>
      <c r="S54">
        <v>1.899124924562462</v>
      </c>
      <c r="T54">
        <v>11.002866626433311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13.68</v>
      </c>
      <c r="J55">
        <f>BYPL_EOD!AC55+BYPL_EOD!AD55</f>
        <v>6.62</v>
      </c>
      <c r="K55">
        <f>MES_EOD!AC55+MES_EOD!AD55</f>
        <v>0</v>
      </c>
      <c r="L55">
        <f>NDMC_EOD!AC55+NDMC_EOD!AD55</f>
        <v>1.89</v>
      </c>
      <c r="M55">
        <f>TPDDL_EOD!AC55+TPDDL_EOD!AD55</f>
        <v>10.95</v>
      </c>
      <c r="N55">
        <f t="shared" si="0"/>
        <v>33.14</v>
      </c>
      <c r="O55" s="154">
        <f t="shared" si="1"/>
        <v>0.15999999999999659</v>
      </c>
      <c r="P55">
        <v>13.746047073023535</v>
      </c>
      <c r="Q55">
        <v>6.6519613759806875</v>
      </c>
      <c r="R55">
        <v>0</v>
      </c>
      <c r="S55">
        <v>1.899124924562462</v>
      </c>
      <c r="T55">
        <v>11.002866626433311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13.68</v>
      </c>
      <c r="J56">
        <f>BYPL_EOD!AC56+BYPL_EOD!AD56</f>
        <v>6.62</v>
      </c>
      <c r="K56">
        <f>MES_EOD!AC56+MES_EOD!AD56</f>
        <v>0</v>
      </c>
      <c r="L56">
        <f>NDMC_EOD!AC56+NDMC_EOD!AD56</f>
        <v>1.89</v>
      </c>
      <c r="M56">
        <f>TPDDL_EOD!AC56+TPDDL_EOD!AD56</f>
        <v>10.95</v>
      </c>
      <c r="N56">
        <f t="shared" si="0"/>
        <v>33.14</v>
      </c>
      <c r="O56" s="154">
        <f t="shared" si="1"/>
        <v>0.15999999999999659</v>
      </c>
      <c r="P56">
        <v>13.746047073023535</v>
      </c>
      <c r="Q56">
        <v>6.6519613759806875</v>
      </c>
      <c r="R56">
        <v>0</v>
      </c>
      <c r="S56">
        <v>1.899124924562462</v>
      </c>
      <c r="T56">
        <v>11.002866626433311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13.68</v>
      </c>
      <c r="J57">
        <f>BYPL_EOD!AC57+BYPL_EOD!AD57</f>
        <v>6.62</v>
      </c>
      <c r="K57">
        <f>MES_EOD!AC57+MES_EOD!AD57</f>
        <v>0</v>
      </c>
      <c r="L57">
        <f>NDMC_EOD!AC57+NDMC_EOD!AD57</f>
        <v>1.89</v>
      </c>
      <c r="M57">
        <f>TPDDL_EOD!AC57+TPDDL_EOD!AD57</f>
        <v>10.95</v>
      </c>
      <c r="N57">
        <f t="shared" si="0"/>
        <v>33.14</v>
      </c>
      <c r="O57" s="154">
        <f t="shared" si="1"/>
        <v>0.15999999999999659</v>
      </c>
      <c r="P57">
        <v>13.746047073023535</v>
      </c>
      <c r="Q57">
        <v>6.6519613759806875</v>
      </c>
      <c r="R57">
        <v>0</v>
      </c>
      <c r="S57">
        <v>1.899124924562462</v>
      </c>
      <c r="T57">
        <v>11.002866626433311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13.68</v>
      </c>
      <c r="J58">
        <f>BYPL_EOD!AC58+BYPL_EOD!AD58</f>
        <v>6.62</v>
      </c>
      <c r="K58">
        <f>MES_EOD!AC58+MES_EOD!AD58</f>
        <v>0</v>
      </c>
      <c r="L58">
        <f>NDMC_EOD!AC58+NDMC_EOD!AD58</f>
        <v>1.89</v>
      </c>
      <c r="M58">
        <f>TPDDL_EOD!AC58+TPDDL_EOD!AD58</f>
        <v>10.95</v>
      </c>
      <c r="N58">
        <f t="shared" si="0"/>
        <v>33.14</v>
      </c>
      <c r="O58" s="154">
        <f t="shared" si="1"/>
        <v>0.15999999999999659</v>
      </c>
      <c r="P58">
        <v>13.746047073023535</v>
      </c>
      <c r="Q58">
        <v>6.6519613759806875</v>
      </c>
      <c r="R58">
        <v>0</v>
      </c>
      <c r="S58">
        <v>1.899124924562462</v>
      </c>
      <c r="T58">
        <v>11.002866626433311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13.68</v>
      </c>
      <c r="J59">
        <f>BYPL_EOD!AC59+BYPL_EOD!AD59</f>
        <v>6.62</v>
      </c>
      <c r="K59">
        <f>MES_EOD!AC59+MES_EOD!AD59</f>
        <v>0</v>
      </c>
      <c r="L59">
        <f>NDMC_EOD!AC59+NDMC_EOD!AD59</f>
        <v>1.89</v>
      </c>
      <c r="M59">
        <f>TPDDL_EOD!AC59+TPDDL_EOD!AD59</f>
        <v>10.95</v>
      </c>
      <c r="N59">
        <f t="shared" si="0"/>
        <v>33.14</v>
      </c>
      <c r="O59" s="154">
        <f t="shared" si="1"/>
        <v>0.15999999999999659</v>
      </c>
      <c r="P59">
        <v>13.746047073023535</v>
      </c>
      <c r="Q59">
        <v>6.6519613759806875</v>
      </c>
      <c r="R59">
        <v>0</v>
      </c>
      <c r="S59">
        <v>1.899124924562462</v>
      </c>
      <c r="T59">
        <v>11.002866626433311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13.28</v>
      </c>
      <c r="J60">
        <f>BYPL_EOD!AC60+BYPL_EOD!AD60</f>
        <v>6.43</v>
      </c>
      <c r="K60">
        <f>MES_EOD!AC60+MES_EOD!AD60</f>
        <v>0</v>
      </c>
      <c r="L60">
        <f>NDMC_EOD!AC60+NDMC_EOD!AD60</f>
        <v>1.84</v>
      </c>
      <c r="M60">
        <f>TPDDL_EOD!AC60+TPDDL_EOD!AD60</f>
        <v>10.63</v>
      </c>
      <c r="N60">
        <f t="shared" si="0"/>
        <v>32.18</v>
      </c>
      <c r="O60" s="154">
        <f t="shared" si="1"/>
        <v>0.11999999999999744</v>
      </c>
      <c r="P60">
        <v>13.329521441889371</v>
      </c>
      <c r="Q60">
        <v>6.4539776258545674</v>
      </c>
      <c r="R60">
        <v>0</v>
      </c>
      <c r="S60">
        <v>1.8468614045991298</v>
      </c>
      <c r="T60">
        <v>10.66963952765693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13.28</v>
      </c>
      <c r="J61">
        <f>BYPL_EOD!AC61+BYPL_EOD!AD61</f>
        <v>6.43</v>
      </c>
      <c r="K61">
        <f>MES_EOD!AC61+MES_EOD!AD61</f>
        <v>0</v>
      </c>
      <c r="L61">
        <f>NDMC_EOD!AC61+NDMC_EOD!AD61</f>
        <v>1.84</v>
      </c>
      <c r="M61">
        <f>TPDDL_EOD!AC61+TPDDL_EOD!AD61</f>
        <v>10.63</v>
      </c>
      <c r="N61">
        <f t="shared" si="0"/>
        <v>32.18</v>
      </c>
      <c r="O61" s="154">
        <f t="shared" si="1"/>
        <v>0.11999999999999744</v>
      </c>
      <c r="P61">
        <v>13.329521441889371</v>
      </c>
      <c r="Q61">
        <v>6.4539776258545674</v>
      </c>
      <c r="R61">
        <v>0</v>
      </c>
      <c r="S61">
        <v>1.8468614045991298</v>
      </c>
      <c r="T61">
        <v>10.66963952765693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13.28</v>
      </c>
      <c r="J62">
        <f>BYPL_EOD!AC62+BYPL_EOD!AD62</f>
        <v>6.43</v>
      </c>
      <c r="K62">
        <f>MES_EOD!AC62+MES_EOD!AD62</f>
        <v>0</v>
      </c>
      <c r="L62">
        <f>NDMC_EOD!AC62+NDMC_EOD!AD62</f>
        <v>1.84</v>
      </c>
      <c r="M62">
        <f>TPDDL_EOD!AC62+TPDDL_EOD!AD62</f>
        <v>10.63</v>
      </c>
      <c r="N62">
        <f t="shared" si="0"/>
        <v>32.18</v>
      </c>
      <c r="O62" s="154">
        <f t="shared" si="1"/>
        <v>0.11999999999999744</v>
      </c>
      <c r="P62">
        <v>13.329521441889371</v>
      </c>
      <c r="Q62">
        <v>6.4539776258545674</v>
      </c>
      <c r="R62">
        <v>0</v>
      </c>
      <c r="S62">
        <v>1.8468614045991298</v>
      </c>
      <c r="T62">
        <v>10.66963952765693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13.28</v>
      </c>
      <c r="J63">
        <f>BYPL_EOD!AC63+BYPL_EOD!AD63</f>
        <v>6.43</v>
      </c>
      <c r="K63">
        <f>MES_EOD!AC63+MES_EOD!AD63</f>
        <v>0</v>
      </c>
      <c r="L63">
        <f>NDMC_EOD!AC63+NDMC_EOD!AD63</f>
        <v>1.84</v>
      </c>
      <c r="M63">
        <f>TPDDL_EOD!AC63+TPDDL_EOD!AD63</f>
        <v>10.63</v>
      </c>
      <c r="N63">
        <f t="shared" si="0"/>
        <v>32.18</v>
      </c>
      <c r="O63" s="154">
        <f t="shared" si="1"/>
        <v>0.11999999999999744</v>
      </c>
      <c r="P63">
        <v>13.329521441889371</v>
      </c>
      <c r="Q63">
        <v>6.4539776258545674</v>
      </c>
      <c r="R63">
        <v>0</v>
      </c>
      <c r="S63">
        <v>1.8468614045991298</v>
      </c>
      <c r="T63">
        <v>10.66963952765693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13.28</v>
      </c>
      <c r="J64">
        <f>BYPL_EOD!AC64+BYPL_EOD!AD64</f>
        <v>6.43</v>
      </c>
      <c r="K64">
        <f>MES_EOD!AC64+MES_EOD!AD64</f>
        <v>0</v>
      </c>
      <c r="L64">
        <f>NDMC_EOD!AC64+NDMC_EOD!AD64</f>
        <v>1.84</v>
      </c>
      <c r="M64">
        <f>TPDDL_EOD!AC64+TPDDL_EOD!AD64</f>
        <v>10.63</v>
      </c>
      <c r="N64">
        <f t="shared" si="0"/>
        <v>32.18</v>
      </c>
      <c r="O64" s="154">
        <f t="shared" si="1"/>
        <v>0.11999999999999744</v>
      </c>
      <c r="P64">
        <v>13.329521441889371</v>
      </c>
      <c r="Q64">
        <v>6.4539776258545674</v>
      </c>
      <c r="R64">
        <v>0</v>
      </c>
      <c r="S64">
        <v>1.8468614045991298</v>
      </c>
      <c r="T64">
        <v>10.66963952765693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13.75</v>
      </c>
      <c r="J65">
        <f>BYPL_EOD!AC65+BYPL_EOD!AD65</f>
        <v>5.5</v>
      </c>
      <c r="K65">
        <f>MES_EOD!AC65+MES_EOD!AD65</f>
        <v>0</v>
      </c>
      <c r="L65">
        <f>NDMC_EOD!AC65+NDMC_EOD!AD65</f>
        <v>1.9</v>
      </c>
      <c r="M65">
        <f>TPDDL_EOD!AC65+TPDDL_EOD!AD65</f>
        <v>11</v>
      </c>
      <c r="N65">
        <f t="shared" si="0"/>
        <v>32.15</v>
      </c>
      <c r="O65" s="154">
        <f t="shared" si="1"/>
        <v>0.14999999999999858</v>
      </c>
      <c r="P65">
        <v>13.814152410575428</v>
      </c>
      <c r="Q65">
        <v>5.5256609642301706</v>
      </c>
      <c r="R65">
        <v>0</v>
      </c>
      <c r="S65">
        <v>1.908864696734059</v>
      </c>
      <c r="T65">
        <v>11.051321928460341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10.08</v>
      </c>
      <c r="J66">
        <f>BYPL_EOD!AC66+BYPL_EOD!AD66</f>
        <v>12.84</v>
      </c>
      <c r="K66">
        <f>MES_EOD!AC66+MES_EOD!AD66</f>
        <v>0</v>
      </c>
      <c r="L66">
        <f>NDMC_EOD!AC66+NDMC_EOD!AD66</f>
        <v>1.39</v>
      </c>
      <c r="M66">
        <f>TPDDL_EOD!AC66+TPDDL_EOD!AD66</f>
        <v>8.06</v>
      </c>
      <c r="N66">
        <f t="shared" si="0"/>
        <v>32.370000000000005</v>
      </c>
      <c r="O66" s="154">
        <f t="shared" si="1"/>
        <v>-7.000000000000739E-2</v>
      </c>
      <c r="P66">
        <v>10.058202038924929</v>
      </c>
      <c r="Q66">
        <v>12.812233549582944</v>
      </c>
      <c r="R66">
        <v>0</v>
      </c>
      <c r="S66">
        <v>1.3869941303676239</v>
      </c>
      <c r="T66">
        <v>8.0425702811244975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13.75</v>
      </c>
      <c r="J67">
        <f>BYPL_EOD!AC67+BYPL_EOD!AD67</f>
        <v>5.5</v>
      </c>
      <c r="K67">
        <f>MES_EOD!AC67+MES_EOD!AD67</f>
        <v>0</v>
      </c>
      <c r="L67">
        <f>NDMC_EOD!AC67+NDMC_EOD!AD67</f>
        <v>1.9</v>
      </c>
      <c r="M67">
        <f>TPDDL_EOD!AC67+TPDDL_EOD!AD67</f>
        <v>11</v>
      </c>
      <c r="N67">
        <f t="shared" ref="N67:N98" si="6">SUM(I67:M67)</f>
        <v>32.15</v>
      </c>
      <c r="O67" s="154">
        <f t="shared" ref="O67:O98" si="7">G67-N67</f>
        <v>0.14999999999999858</v>
      </c>
      <c r="P67">
        <v>13.814152410575428</v>
      </c>
      <c r="Q67">
        <v>5.5256609642301706</v>
      </c>
      <c r="R67">
        <v>0</v>
      </c>
      <c r="S67">
        <v>1.908864696734059</v>
      </c>
      <c r="T67">
        <v>11.051321928460341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13.75</v>
      </c>
      <c r="J68">
        <f>BYPL_EOD!AC68+BYPL_EOD!AD68</f>
        <v>5.5</v>
      </c>
      <c r="K68">
        <f>MES_EOD!AC68+MES_EOD!AD68</f>
        <v>0</v>
      </c>
      <c r="L68">
        <f>NDMC_EOD!AC68+NDMC_EOD!AD68</f>
        <v>1.9</v>
      </c>
      <c r="M68">
        <f>TPDDL_EOD!AC68+TPDDL_EOD!AD68</f>
        <v>11</v>
      </c>
      <c r="N68">
        <f t="shared" si="6"/>
        <v>32.15</v>
      </c>
      <c r="O68" s="154">
        <f t="shared" si="7"/>
        <v>0.14999999999999858</v>
      </c>
      <c r="P68">
        <v>13.814152410575428</v>
      </c>
      <c r="Q68">
        <v>5.5256609642301706</v>
      </c>
      <c r="R68">
        <v>0</v>
      </c>
      <c r="S68">
        <v>1.908864696734059</v>
      </c>
      <c r="T68">
        <v>11.051321928460341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13.75</v>
      </c>
      <c r="J69">
        <f>BYPL_EOD!AC69+BYPL_EOD!AD69</f>
        <v>5.5</v>
      </c>
      <c r="K69">
        <f>MES_EOD!AC69+MES_EOD!AD69</f>
        <v>0</v>
      </c>
      <c r="L69">
        <f>NDMC_EOD!AC69+NDMC_EOD!AD69</f>
        <v>1.9</v>
      </c>
      <c r="M69">
        <f>TPDDL_EOD!AC69+TPDDL_EOD!AD69</f>
        <v>11</v>
      </c>
      <c r="N69">
        <f t="shared" si="6"/>
        <v>32.15</v>
      </c>
      <c r="O69" s="154">
        <f t="shared" si="7"/>
        <v>0.14999999999999858</v>
      </c>
      <c r="P69">
        <v>13.814152410575428</v>
      </c>
      <c r="Q69">
        <v>5.5256609642301706</v>
      </c>
      <c r="R69">
        <v>0</v>
      </c>
      <c r="S69">
        <v>1.908864696734059</v>
      </c>
      <c r="T69">
        <v>11.051321928460341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13.75</v>
      </c>
      <c r="J70">
        <f>BYPL_EOD!AC70+BYPL_EOD!AD70</f>
        <v>5.5</v>
      </c>
      <c r="K70">
        <f>MES_EOD!AC70+MES_EOD!AD70</f>
        <v>0</v>
      </c>
      <c r="L70">
        <f>NDMC_EOD!AC70+NDMC_EOD!AD70</f>
        <v>1.9</v>
      </c>
      <c r="M70">
        <f>TPDDL_EOD!AC70+TPDDL_EOD!AD70</f>
        <v>11</v>
      </c>
      <c r="N70">
        <f t="shared" si="6"/>
        <v>32.15</v>
      </c>
      <c r="O70" s="154">
        <f t="shared" si="7"/>
        <v>0.14999999999999858</v>
      </c>
      <c r="P70">
        <v>13.814152410575428</v>
      </c>
      <c r="Q70">
        <v>5.5256609642301706</v>
      </c>
      <c r="R70">
        <v>0</v>
      </c>
      <c r="S70">
        <v>1.908864696734059</v>
      </c>
      <c r="T70">
        <v>11.051321928460341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13.75</v>
      </c>
      <c r="J71">
        <f>BYPL_EOD!AC71+BYPL_EOD!AD71</f>
        <v>5.5</v>
      </c>
      <c r="K71">
        <f>MES_EOD!AC71+MES_EOD!AD71</f>
        <v>0</v>
      </c>
      <c r="L71">
        <f>NDMC_EOD!AC71+NDMC_EOD!AD71</f>
        <v>1.9</v>
      </c>
      <c r="M71">
        <f>TPDDL_EOD!AC71+TPDDL_EOD!AD71</f>
        <v>11</v>
      </c>
      <c r="N71">
        <f t="shared" si="6"/>
        <v>32.15</v>
      </c>
      <c r="O71" s="154">
        <f t="shared" si="7"/>
        <v>0.14999999999999858</v>
      </c>
      <c r="P71">
        <v>13.814152410575428</v>
      </c>
      <c r="Q71">
        <v>5.5256609642301706</v>
      </c>
      <c r="R71">
        <v>0</v>
      </c>
      <c r="S71">
        <v>1.908864696734059</v>
      </c>
      <c r="T71">
        <v>11.051321928460341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13.75</v>
      </c>
      <c r="J72">
        <f>BYPL_EOD!AC72+BYPL_EOD!AD72</f>
        <v>5.5</v>
      </c>
      <c r="K72">
        <f>MES_EOD!AC72+MES_EOD!AD72</f>
        <v>0</v>
      </c>
      <c r="L72">
        <f>NDMC_EOD!AC72+NDMC_EOD!AD72</f>
        <v>1.9</v>
      </c>
      <c r="M72">
        <f>TPDDL_EOD!AC72+TPDDL_EOD!AD72</f>
        <v>11</v>
      </c>
      <c r="N72">
        <f t="shared" si="6"/>
        <v>32.15</v>
      </c>
      <c r="O72" s="154">
        <f t="shared" si="7"/>
        <v>0.14999999999999858</v>
      </c>
      <c r="P72">
        <v>13.814152410575428</v>
      </c>
      <c r="Q72">
        <v>5.5256609642301706</v>
      </c>
      <c r="R72">
        <v>0</v>
      </c>
      <c r="S72">
        <v>1.908864696734059</v>
      </c>
      <c r="T72">
        <v>11.051321928460341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13.75</v>
      </c>
      <c r="J73">
        <f>BYPL_EOD!AC73+BYPL_EOD!AD73</f>
        <v>5.5</v>
      </c>
      <c r="K73">
        <f>MES_EOD!AC73+MES_EOD!AD73</f>
        <v>0</v>
      </c>
      <c r="L73">
        <f>NDMC_EOD!AC73+NDMC_EOD!AD73</f>
        <v>1.9</v>
      </c>
      <c r="M73">
        <f>TPDDL_EOD!AC73+TPDDL_EOD!AD73</f>
        <v>11</v>
      </c>
      <c r="N73">
        <f t="shared" si="6"/>
        <v>32.15</v>
      </c>
      <c r="O73" s="154">
        <f t="shared" si="7"/>
        <v>0.14999999999999858</v>
      </c>
      <c r="P73">
        <v>13.814152410575428</v>
      </c>
      <c r="Q73">
        <v>5.5256609642301706</v>
      </c>
      <c r="R73">
        <v>0</v>
      </c>
      <c r="S73">
        <v>1.908864696734059</v>
      </c>
      <c r="T73">
        <v>11.051321928460341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14.16</v>
      </c>
      <c r="J74">
        <f>BYPL_EOD!AC74+BYPL_EOD!AD74</f>
        <v>5.67</v>
      </c>
      <c r="K74">
        <f>MES_EOD!AC74+MES_EOD!AD74</f>
        <v>0</v>
      </c>
      <c r="L74">
        <f>NDMC_EOD!AC74+NDMC_EOD!AD74</f>
        <v>1.96</v>
      </c>
      <c r="M74">
        <f>TPDDL_EOD!AC74+TPDDL_EOD!AD74</f>
        <v>11.33</v>
      </c>
      <c r="N74">
        <f t="shared" si="6"/>
        <v>33.119999999999997</v>
      </c>
      <c r="O74" s="154">
        <f t="shared" si="7"/>
        <v>0.17999999999999972</v>
      </c>
      <c r="P74">
        <v>14.236956521739131</v>
      </c>
      <c r="Q74">
        <v>5.7008152173913045</v>
      </c>
      <c r="R74">
        <v>0</v>
      </c>
      <c r="S74">
        <v>1.9706521739130434</v>
      </c>
      <c r="T74">
        <v>11.391576086956523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14.16</v>
      </c>
      <c r="J75">
        <f>BYPL_EOD!AC75+BYPL_EOD!AD75</f>
        <v>5.67</v>
      </c>
      <c r="K75">
        <f>MES_EOD!AC75+MES_EOD!AD75</f>
        <v>0</v>
      </c>
      <c r="L75">
        <f>NDMC_EOD!AC75+NDMC_EOD!AD75</f>
        <v>1.96</v>
      </c>
      <c r="M75">
        <f>TPDDL_EOD!AC75+TPDDL_EOD!AD75</f>
        <v>11.33</v>
      </c>
      <c r="N75">
        <f t="shared" si="6"/>
        <v>33.119999999999997</v>
      </c>
      <c r="O75" s="154">
        <f t="shared" si="7"/>
        <v>0.48000000000000398</v>
      </c>
      <c r="P75">
        <v>14.36521739130435</v>
      </c>
      <c r="Q75">
        <v>5.752173913043479</v>
      </c>
      <c r="R75">
        <v>0</v>
      </c>
      <c r="S75">
        <v>1.9884057971014495</v>
      </c>
      <c r="T75">
        <v>11.494202898550727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14.16</v>
      </c>
      <c r="J76">
        <f>BYPL_EOD!AC76+BYPL_EOD!AD76</f>
        <v>5.67</v>
      </c>
      <c r="K76">
        <f>MES_EOD!AC76+MES_EOD!AD76</f>
        <v>0</v>
      </c>
      <c r="L76">
        <f>NDMC_EOD!AC76+NDMC_EOD!AD76</f>
        <v>1.96</v>
      </c>
      <c r="M76">
        <f>TPDDL_EOD!AC76+TPDDL_EOD!AD76</f>
        <v>11.33</v>
      </c>
      <c r="N76">
        <f t="shared" si="6"/>
        <v>33.119999999999997</v>
      </c>
      <c r="O76" s="154">
        <f t="shared" si="7"/>
        <v>0.48000000000000398</v>
      </c>
      <c r="P76">
        <v>14.36521739130435</v>
      </c>
      <c r="Q76">
        <v>5.752173913043479</v>
      </c>
      <c r="R76">
        <v>0</v>
      </c>
      <c r="S76">
        <v>1.9884057971014495</v>
      </c>
      <c r="T76">
        <v>11.494202898550727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14.16</v>
      </c>
      <c r="J77">
        <f>BYPL_EOD!AC77+BYPL_EOD!AD77</f>
        <v>5.67</v>
      </c>
      <c r="K77">
        <f>MES_EOD!AC77+MES_EOD!AD77</f>
        <v>0</v>
      </c>
      <c r="L77">
        <f>NDMC_EOD!AC77+NDMC_EOD!AD77</f>
        <v>1.96</v>
      </c>
      <c r="M77">
        <f>TPDDL_EOD!AC77+TPDDL_EOD!AD77</f>
        <v>11.33</v>
      </c>
      <c r="N77">
        <f t="shared" si="6"/>
        <v>33.119999999999997</v>
      </c>
      <c r="O77" s="154">
        <f t="shared" si="7"/>
        <v>0.48000000000000398</v>
      </c>
      <c r="P77">
        <v>14.36521739130435</v>
      </c>
      <c r="Q77">
        <v>5.752173913043479</v>
      </c>
      <c r="R77">
        <v>0</v>
      </c>
      <c r="S77">
        <v>1.9884057971014495</v>
      </c>
      <c r="T77">
        <v>11.494202898550727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14.58</v>
      </c>
      <c r="J78">
        <f>BYPL_EOD!AC78+BYPL_EOD!AD78</f>
        <v>5.83</v>
      </c>
      <c r="K78">
        <f>MES_EOD!AC78+MES_EOD!AD78</f>
        <v>0</v>
      </c>
      <c r="L78">
        <f>NDMC_EOD!AC78+NDMC_EOD!AD78</f>
        <v>2.02</v>
      </c>
      <c r="M78">
        <f>TPDDL_EOD!AC78+TPDDL_EOD!AD78</f>
        <v>11.66</v>
      </c>
      <c r="N78">
        <f t="shared" si="6"/>
        <v>34.090000000000003</v>
      </c>
      <c r="O78" s="154">
        <f t="shared" si="7"/>
        <v>0.50999999999999801</v>
      </c>
      <c r="P78">
        <v>14.798122616603109</v>
      </c>
      <c r="Q78">
        <v>5.9172191258433555</v>
      </c>
      <c r="R78">
        <v>0</v>
      </c>
      <c r="S78">
        <v>2.050220005866823</v>
      </c>
      <c r="T78">
        <v>11.834438251686711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14.58</v>
      </c>
      <c r="J79">
        <f>BYPL_EOD!AC79+BYPL_EOD!AD79</f>
        <v>5.83</v>
      </c>
      <c r="K79">
        <f>MES_EOD!AC79+MES_EOD!AD79</f>
        <v>0</v>
      </c>
      <c r="L79">
        <f>NDMC_EOD!AC79+NDMC_EOD!AD79</f>
        <v>2.02</v>
      </c>
      <c r="M79">
        <f>TPDDL_EOD!AC79+TPDDL_EOD!AD79</f>
        <v>11.66</v>
      </c>
      <c r="N79">
        <f t="shared" si="6"/>
        <v>34.090000000000003</v>
      </c>
      <c r="O79" s="154">
        <f t="shared" si="7"/>
        <v>0.50999999999999801</v>
      </c>
      <c r="P79">
        <v>14.798122616603109</v>
      </c>
      <c r="Q79">
        <v>5.9172191258433555</v>
      </c>
      <c r="R79">
        <v>0</v>
      </c>
      <c r="S79">
        <v>2.050220005866823</v>
      </c>
      <c r="T79">
        <v>11.834438251686711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14.58</v>
      </c>
      <c r="J80">
        <f>BYPL_EOD!AC80+BYPL_EOD!AD80</f>
        <v>5.83</v>
      </c>
      <c r="K80">
        <f>MES_EOD!AC80+MES_EOD!AD80</f>
        <v>0</v>
      </c>
      <c r="L80">
        <f>NDMC_EOD!AC80+NDMC_EOD!AD80</f>
        <v>2.02</v>
      </c>
      <c r="M80">
        <f>TPDDL_EOD!AC80+TPDDL_EOD!AD80</f>
        <v>11.66</v>
      </c>
      <c r="N80">
        <f t="shared" si="6"/>
        <v>34.090000000000003</v>
      </c>
      <c r="O80" s="154">
        <f t="shared" si="7"/>
        <v>0.50999999999999801</v>
      </c>
      <c r="P80">
        <v>14.798122616603109</v>
      </c>
      <c r="Q80">
        <v>5.9172191258433555</v>
      </c>
      <c r="R80">
        <v>0</v>
      </c>
      <c r="S80">
        <v>2.050220005866823</v>
      </c>
      <c r="T80">
        <v>11.834438251686711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14.58</v>
      </c>
      <c r="J81">
        <f>BYPL_EOD!AC81+BYPL_EOD!AD81</f>
        <v>5.83</v>
      </c>
      <c r="K81">
        <f>MES_EOD!AC81+MES_EOD!AD81</f>
        <v>0</v>
      </c>
      <c r="L81">
        <f>NDMC_EOD!AC81+NDMC_EOD!AD81</f>
        <v>2.02</v>
      </c>
      <c r="M81">
        <f>TPDDL_EOD!AC81+TPDDL_EOD!AD81</f>
        <v>11.66</v>
      </c>
      <c r="N81">
        <f t="shared" si="6"/>
        <v>34.090000000000003</v>
      </c>
      <c r="O81" s="154">
        <f t="shared" si="7"/>
        <v>0.50999999999999801</v>
      </c>
      <c r="P81">
        <v>14.798122616603109</v>
      </c>
      <c r="Q81">
        <v>5.9172191258433555</v>
      </c>
      <c r="R81">
        <v>0</v>
      </c>
      <c r="S81">
        <v>2.050220005866823</v>
      </c>
      <c r="T81">
        <v>11.834438251686711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14.58</v>
      </c>
      <c r="J82">
        <f>BYPL_EOD!AC82+BYPL_EOD!AD82</f>
        <v>5.83</v>
      </c>
      <c r="K82">
        <f>MES_EOD!AC82+MES_EOD!AD82</f>
        <v>0</v>
      </c>
      <c r="L82">
        <f>NDMC_EOD!AC82+NDMC_EOD!AD82</f>
        <v>2.02</v>
      </c>
      <c r="M82">
        <f>TPDDL_EOD!AC82+TPDDL_EOD!AD82</f>
        <v>11.66</v>
      </c>
      <c r="N82">
        <f t="shared" si="6"/>
        <v>34.090000000000003</v>
      </c>
      <c r="O82" s="154">
        <f t="shared" si="7"/>
        <v>0.50999999999999801</v>
      </c>
      <c r="P82">
        <v>14.798122616603109</v>
      </c>
      <c r="Q82">
        <v>5.9172191258433555</v>
      </c>
      <c r="R82">
        <v>0</v>
      </c>
      <c r="S82">
        <v>2.050220005866823</v>
      </c>
      <c r="T82">
        <v>11.834438251686711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14.58</v>
      </c>
      <c r="J83">
        <f>BYPL_EOD!AC83+BYPL_EOD!AD83</f>
        <v>5.83</v>
      </c>
      <c r="K83">
        <f>MES_EOD!AC83+MES_EOD!AD83</f>
        <v>0</v>
      </c>
      <c r="L83">
        <f>NDMC_EOD!AC83+NDMC_EOD!AD83</f>
        <v>2.02</v>
      </c>
      <c r="M83">
        <f>TPDDL_EOD!AC83+TPDDL_EOD!AD83</f>
        <v>11.66</v>
      </c>
      <c r="N83">
        <f t="shared" si="6"/>
        <v>34.090000000000003</v>
      </c>
      <c r="O83" s="154">
        <f t="shared" si="7"/>
        <v>0.50999999999999801</v>
      </c>
      <c r="P83">
        <v>14.798122616603109</v>
      </c>
      <c r="Q83">
        <v>5.9172191258433555</v>
      </c>
      <c r="R83">
        <v>0</v>
      </c>
      <c r="S83">
        <v>2.050220005866823</v>
      </c>
      <c r="T83">
        <v>11.834438251686711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14.58</v>
      </c>
      <c r="J84">
        <f>BYPL_EOD!AC84+BYPL_EOD!AD84</f>
        <v>5.83</v>
      </c>
      <c r="K84">
        <f>MES_EOD!AC84+MES_EOD!AD84</f>
        <v>0</v>
      </c>
      <c r="L84">
        <f>NDMC_EOD!AC84+NDMC_EOD!AD84</f>
        <v>2.02</v>
      </c>
      <c r="M84">
        <f>TPDDL_EOD!AC84+TPDDL_EOD!AD84</f>
        <v>11.66</v>
      </c>
      <c r="N84">
        <f t="shared" si="6"/>
        <v>34.090000000000003</v>
      </c>
      <c r="O84" s="154">
        <f t="shared" si="7"/>
        <v>0.50999999999999801</v>
      </c>
      <c r="P84">
        <v>14.798122616603109</v>
      </c>
      <c r="Q84">
        <v>5.9172191258433555</v>
      </c>
      <c r="R84">
        <v>0</v>
      </c>
      <c r="S84">
        <v>2.050220005866823</v>
      </c>
      <c r="T84">
        <v>11.834438251686711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14.58</v>
      </c>
      <c r="J85">
        <f>BYPL_EOD!AC85+BYPL_EOD!AD85</f>
        <v>5.83</v>
      </c>
      <c r="K85">
        <f>MES_EOD!AC85+MES_EOD!AD85</f>
        <v>0</v>
      </c>
      <c r="L85">
        <f>NDMC_EOD!AC85+NDMC_EOD!AD85</f>
        <v>2.02</v>
      </c>
      <c r="M85">
        <f>TPDDL_EOD!AC85+TPDDL_EOD!AD85</f>
        <v>11.66</v>
      </c>
      <c r="N85">
        <f t="shared" si="6"/>
        <v>34.090000000000003</v>
      </c>
      <c r="O85" s="154">
        <f t="shared" si="7"/>
        <v>0.50999999999999801</v>
      </c>
      <c r="P85">
        <v>14.798122616603109</v>
      </c>
      <c r="Q85">
        <v>5.9172191258433555</v>
      </c>
      <c r="R85">
        <v>0</v>
      </c>
      <c r="S85">
        <v>2.050220005866823</v>
      </c>
      <c r="T85">
        <v>11.834438251686711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14.58</v>
      </c>
      <c r="J86">
        <f>BYPL_EOD!AC86+BYPL_EOD!AD86</f>
        <v>5.83</v>
      </c>
      <c r="K86">
        <f>MES_EOD!AC86+MES_EOD!AD86</f>
        <v>0</v>
      </c>
      <c r="L86">
        <f>NDMC_EOD!AC86+NDMC_EOD!AD86</f>
        <v>2.02</v>
      </c>
      <c r="M86">
        <f>TPDDL_EOD!AC86+TPDDL_EOD!AD86</f>
        <v>11.66</v>
      </c>
      <c r="N86">
        <f t="shared" si="6"/>
        <v>34.090000000000003</v>
      </c>
      <c r="O86" s="154">
        <f t="shared" si="7"/>
        <v>0.50999999999999801</v>
      </c>
      <c r="P86">
        <v>14.798122616603109</v>
      </c>
      <c r="Q86">
        <v>5.9172191258433555</v>
      </c>
      <c r="R86">
        <v>0</v>
      </c>
      <c r="S86">
        <v>2.050220005866823</v>
      </c>
      <c r="T86">
        <v>11.834438251686711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15</v>
      </c>
      <c r="J87">
        <f>BYPL_EOD!AC87+BYPL_EOD!AD87</f>
        <v>6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35.08</v>
      </c>
      <c r="O87" s="154">
        <f t="shared" si="7"/>
        <v>0.52000000000000313</v>
      </c>
      <c r="P87">
        <v>15.222348916761689</v>
      </c>
      <c r="Q87">
        <v>6.088939566704676</v>
      </c>
      <c r="R87">
        <v>0</v>
      </c>
      <c r="S87">
        <v>2.1108323831242877</v>
      </c>
      <c r="T87">
        <v>12.177879133409352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15</v>
      </c>
      <c r="J88">
        <f>BYPL_EOD!AC88+BYPL_EOD!AD88</f>
        <v>6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35.08</v>
      </c>
      <c r="O88" s="154">
        <f t="shared" si="7"/>
        <v>0.52000000000000313</v>
      </c>
      <c r="P88">
        <v>15.222348916761689</v>
      </c>
      <c r="Q88">
        <v>6.088939566704676</v>
      </c>
      <c r="R88">
        <v>0</v>
      </c>
      <c r="S88">
        <v>2.1108323831242877</v>
      </c>
      <c r="T88">
        <v>12.177879133409352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15</v>
      </c>
      <c r="J89">
        <f>BYPL_EOD!AC89+BYPL_EOD!AD89</f>
        <v>6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35.08</v>
      </c>
      <c r="O89" s="154">
        <f t="shared" si="7"/>
        <v>0.52000000000000313</v>
      </c>
      <c r="P89">
        <v>15.222348916761689</v>
      </c>
      <c r="Q89">
        <v>6.088939566704676</v>
      </c>
      <c r="R89">
        <v>0</v>
      </c>
      <c r="S89">
        <v>2.1108323831242877</v>
      </c>
      <c r="T89">
        <v>12.177879133409352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11</v>
      </c>
      <c r="J90">
        <f>BYPL_EOD!AC90+BYPL_EOD!AD90</f>
        <v>14</v>
      </c>
      <c r="K90">
        <f>MES_EOD!AC90+MES_EOD!AD90</f>
        <v>0</v>
      </c>
      <c r="L90">
        <f>NDMC_EOD!AC90+NDMC_EOD!AD90</f>
        <v>1.52</v>
      </c>
      <c r="M90">
        <f>TPDDL_EOD!AC90+TPDDL_EOD!AD90</f>
        <v>8.8000000000000007</v>
      </c>
      <c r="N90">
        <f t="shared" si="6"/>
        <v>35.32</v>
      </c>
      <c r="O90" s="154">
        <f t="shared" si="7"/>
        <v>0.28000000000000114</v>
      </c>
      <c r="P90">
        <v>11.087202718006795</v>
      </c>
      <c r="Q90">
        <v>14.110985277463195</v>
      </c>
      <c r="R90">
        <v>0</v>
      </c>
      <c r="S90">
        <v>1.5320498301245753</v>
      </c>
      <c r="T90">
        <v>8.8697621744054373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11.3</v>
      </c>
      <c r="J91">
        <f>BYPL_EOD!AC91+BYPL_EOD!AD91</f>
        <v>14.39</v>
      </c>
      <c r="K91">
        <f>MES_EOD!AC91+MES_EOD!AD91</f>
        <v>0</v>
      </c>
      <c r="L91">
        <f>NDMC_EOD!AC91+NDMC_EOD!AD91</f>
        <v>1.56</v>
      </c>
      <c r="M91">
        <f>TPDDL_EOD!AC91+TPDDL_EOD!AD91</f>
        <v>9.0399999999999991</v>
      </c>
      <c r="N91">
        <f t="shared" si="6"/>
        <v>36.29</v>
      </c>
      <c r="O91" s="154">
        <f t="shared" si="7"/>
        <v>0.31000000000000227</v>
      </c>
      <c r="P91">
        <v>11.396527969137505</v>
      </c>
      <c r="Q91">
        <v>14.512923670432627</v>
      </c>
      <c r="R91">
        <v>0</v>
      </c>
      <c r="S91">
        <v>1.573325985119868</v>
      </c>
      <c r="T91">
        <v>9.1172223753100017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11.3</v>
      </c>
      <c r="J92">
        <f>BYPL_EOD!AC92+BYPL_EOD!AD92</f>
        <v>14.39</v>
      </c>
      <c r="K92">
        <f>MES_EOD!AC92+MES_EOD!AD92</f>
        <v>0</v>
      </c>
      <c r="L92">
        <f>NDMC_EOD!AC92+NDMC_EOD!AD92</f>
        <v>1.56</v>
      </c>
      <c r="M92">
        <f>TPDDL_EOD!AC92+TPDDL_EOD!AD92</f>
        <v>9.0399999999999991</v>
      </c>
      <c r="N92">
        <f t="shared" si="6"/>
        <v>36.29</v>
      </c>
      <c r="O92" s="154">
        <f t="shared" si="7"/>
        <v>0.31000000000000227</v>
      </c>
      <c r="P92">
        <v>11.396527969137505</v>
      </c>
      <c r="Q92">
        <v>14.512923670432627</v>
      </c>
      <c r="R92">
        <v>0</v>
      </c>
      <c r="S92">
        <v>1.573325985119868</v>
      </c>
      <c r="T92">
        <v>9.1172223753100017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11.3</v>
      </c>
      <c r="J93">
        <f>BYPL_EOD!AC93+BYPL_EOD!AD93</f>
        <v>14.39</v>
      </c>
      <c r="K93">
        <f>MES_EOD!AC93+MES_EOD!AD93</f>
        <v>0</v>
      </c>
      <c r="L93">
        <f>NDMC_EOD!AC93+NDMC_EOD!AD93</f>
        <v>1.56</v>
      </c>
      <c r="M93">
        <f>TPDDL_EOD!AC93+TPDDL_EOD!AD93</f>
        <v>9.0399999999999991</v>
      </c>
      <c r="N93">
        <f t="shared" si="6"/>
        <v>36.29</v>
      </c>
      <c r="O93" s="154">
        <f t="shared" si="7"/>
        <v>0.31000000000000227</v>
      </c>
      <c r="P93">
        <v>11.396527969137505</v>
      </c>
      <c r="Q93">
        <v>14.512923670432627</v>
      </c>
      <c r="R93">
        <v>0</v>
      </c>
      <c r="S93">
        <v>1.573325985119868</v>
      </c>
      <c r="T93">
        <v>9.1172223753100017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11.3</v>
      </c>
      <c r="J94">
        <f>BYPL_EOD!AC94+BYPL_EOD!AD94</f>
        <v>14.39</v>
      </c>
      <c r="K94">
        <f>MES_EOD!AC94+MES_EOD!AD94</f>
        <v>0</v>
      </c>
      <c r="L94">
        <f>NDMC_EOD!AC94+NDMC_EOD!AD94</f>
        <v>1.56</v>
      </c>
      <c r="M94">
        <f>TPDDL_EOD!AC94+TPDDL_EOD!AD94</f>
        <v>9.0399999999999991</v>
      </c>
      <c r="N94">
        <f t="shared" si="6"/>
        <v>36.29</v>
      </c>
      <c r="O94" s="154">
        <f t="shared" si="7"/>
        <v>0.31000000000000227</v>
      </c>
      <c r="P94">
        <v>11.396527969137505</v>
      </c>
      <c r="Q94">
        <v>14.512923670432627</v>
      </c>
      <c r="R94">
        <v>0</v>
      </c>
      <c r="S94">
        <v>1.573325985119868</v>
      </c>
      <c r="T94">
        <v>9.1172223753100017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11.3</v>
      </c>
      <c r="J95">
        <f>BYPL_EOD!AC95+BYPL_EOD!AD95</f>
        <v>14.39</v>
      </c>
      <c r="K95">
        <f>MES_EOD!AC95+MES_EOD!AD95</f>
        <v>0</v>
      </c>
      <c r="L95">
        <f>NDMC_EOD!AC95+NDMC_EOD!AD95</f>
        <v>1.56</v>
      </c>
      <c r="M95">
        <f>TPDDL_EOD!AC95+TPDDL_EOD!AD95</f>
        <v>9.0399999999999991</v>
      </c>
      <c r="N95">
        <f t="shared" si="6"/>
        <v>36.29</v>
      </c>
      <c r="O95" s="154">
        <f t="shared" si="7"/>
        <v>0.31000000000000227</v>
      </c>
      <c r="P95">
        <v>11.396527969137505</v>
      </c>
      <c r="Q95">
        <v>14.512923670432627</v>
      </c>
      <c r="R95">
        <v>0</v>
      </c>
      <c r="S95">
        <v>1.573325985119868</v>
      </c>
      <c r="T95">
        <v>9.1172223753100017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11.3</v>
      </c>
      <c r="J96">
        <f>BYPL_EOD!AC96+BYPL_EOD!AD96</f>
        <v>14.39</v>
      </c>
      <c r="K96">
        <f>MES_EOD!AC96+MES_EOD!AD96</f>
        <v>0</v>
      </c>
      <c r="L96">
        <f>NDMC_EOD!AC96+NDMC_EOD!AD96</f>
        <v>1.56</v>
      </c>
      <c r="M96">
        <f>TPDDL_EOD!AC96+TPDDL_EOD!AD96</f>
        <v>9.0399999999999991</v>
      </c>
      <c r="N96">
        <f t="shared" si="6"/>
        <v>36.29</v>
      </c>
      <c r="O96" s="154">
        <f t="shared" si="7"/>
        <v>0.31000000000000227</v>
      </c>
      <c r="P96">
        <v>11.396527969137505</v>
      </c>
      <c r="Q96">
        <v>14.512923670432627</v>
      </c>
      <c r="R96">
        <v>0</v>
      </c>
      <c r="S96">
        <v>1.573325985119868</v>
      </c>
      <c r="T96">
        <v>9.1172223753100017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11.3</v>
      </c>
      <c r="J97">
        <f>BYPL_EOD!AC97+BYPL_EOD!AD97</f>
        <v>14.39</v>
      </c>
      <c r="K97">
        <f>MES_EOD!AC97+MES_EOD!AD97</f>
        <v>0</v>
      </c>
      <c r="L97">
        <f>NDMC_EOD!AC97+NDMC_EOD!AD97</f>
        <v>1.56</v>
      </c>
      <c r="M97">
        <f>TPDDL_EOD!AC97+TPDDL_EOD!AD97</f>
        <v>9.0399999999999991</v>
      </c>
      <c r="N97">
        <f t="shared" si="6"/>
        <v>36.29</v>
      </c>
      <c r="O97" s="154">
        <f t="shared" si="7"/>
        <v>0.31000000000000227</v>
      </c>
      <c r="P97">
        <v>11.396527969137505</v>
      </c>
      <c r="Q97">
        <v>14.512923670432627</v>
      </c>
      <c r="R97">
        <v>0</v>
      </c>
      <c r="S97">
        <v>1.573325985119868</v>
      </c>
      <c r="T97">
        <v>9.1172223753100017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11.3</v>
      </c>
      <c r="J98">
        <f>BYPL_EOD!AC98+BYPL_EOD!AD98</f>
        <v>14.39</v>
      </c>
      <c r="K98">
        <f>MES_EOD!AC98+MES_EOD!AD98</f>
        <v>0</v>
      </c>
      <c r="L98">
        <f>NDMC_EOD!AC98+NDMC_EOD!AD98</f>
        <v>1.56</v>
      </c>
      <c r="M98">
        <f>TPDDL_EOD!AC98+TPDDL_EOD!AD98</f>
        <v>9.0399999999999991</v>
      </c>
      <c r="N98">
        <f t="shared" si="6"/>
        <v>36.29</v>
      </c>
      <c r="O98" s="154">
        <f t="shared" si="7"/>
        <v>0.31000000000000227</v>
      </c>
      <c r="P98">
        <v>11.396527969137505</v>
      </c>
      <c r="Q98">
        <v>14.512923670432627</v>
      </c>
      <c r="R98">
        <v>0</v>
      </c>
      <c r="S98">
        <v>1.573325985119868</v>
      </c>
      <c r="T98">
        <v>9.1172223753100017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0.83369999999999966</v>
      </c>
      <c r="E99" s="156">
        <f t="shared" si="12"/>
        <v>0</v>
      </c>
      <c r="F99" s="156">
        <f t="shared" si="12"/>
        <v>2.016</v>
      </c>
      <c r="G99" s="156">
        <f t="shared" si="12"/>
        <v>0.83369999999999966</v>
      </c>
      <c r="H99" s="156"/>
      <c r="I99" s="156">
        <f t="shared" si="12"/>
        <v>0.31702499999999967</v>
      </c>
      <c r="J99" s="156">
        <f t="shared" si="12"/>
        <v>0.21180749999999995</v>
      </c>
      <c r="K99" s="156">
        <f t="shared" si="12"/>
        <v>0</v>
      </c>
      <c r="L99" s="156">
        <f t="shared" si="12"/>
        <v>4.3860000000000052E-2</v>
      </c>
      <c r="M99" s="156">
        <f t="shared" si="12"/>
        <v>0.25361250000000002</v>
      </c>
      <c r="N99" s="156">
        <f t="shared" si="12"/>
        <v>0.8263050000000004</v>
      </c>
      <c r="O99" s="156">
        <f t="shared" si="12"/>
        <v>7.3950000000000118E-3</v>
      </c>
      <c r="P99" s="156">
        <f t="shared" si="12"/>
        <v>0.31992892296434278</v>
      </c>
      <c r="Q99" s="156">
        <f t="shared" si="12"/>
        <v>0.2135738015933453</v>
      </c>
      <c r="R99" s="156">
        <f t="shared" si="12"/>
        <v>0</v>
      </c>
      <c r="S99" s="156">
        <f t="shared" si="12"/>
        <v>4.426193468710405E-2</v>
      </c>
      <c r="T99" s="156">
        <f t="shared" si="12"/>
        <v>0.25593534075520752</v>
      </c>
      <c r="U99" s="156">
        <f t="shared" si="12"/>
        <v>0.83369999999999966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5.86</v>
      </c>
      <c r="S3">
        <v>31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5.86</v>
      </c>
      <c r="L32">
        <f>NDMC_EOD!AK32+NDMC_EOD!AL32</f>
        <v>31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5.86</v>
      </c>
      <c r="S32">
        <v>31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5.86</v>
      </c>
      <c r="L33">
        <f>NDMC_EOD!AK33+NDMC_EOD!AL33</f>
        <v>31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5.86</v>
      </c>
      <c r="S33">
        <v>31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5.86</v>
      </c>
      <c r="L34">
        <f>NDMC_EOD!AK34+NDMC_EOD!AL34</f>
        <v>31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5.86</v>
      </c>
      <c r="S34">
        <v>31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5.86</v>
      </c>
      <c r="L35">
        <f>NDMC_EOD!AK35+NDMC_EOD!AL35</f>
        <v>31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5.86</v>
      </c>
      <c r="S35">
        <v>31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5.86</v>
      </c>
      <c r="L36">
        <f>NDMC_EOD!AK36+NDMC_EOD!AL36</f>
        <v>31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5.86</v>
      </c>
      <c r="S36">
        <v>31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5.86</v>
      </c>
      <c r="L37">
        <f>NDMC_EOD!AK37+NDMC_EOD!AL37</f>
        <v>31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5.86</v>
      </c>
      <c r="S37">
        <v>31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5.86</v>
      </c>
      <c r="L38">
        <f>NDMC_EOD!AK38+NDMC_EOD!AL38</f>
        <v>31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5.86</v>
      </c>
      <c r="S38">
        <v>31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5.86</v>
      </c>
      <c r="L39">
        <f>NDMC_EOD!AK39+NDMC_EOD!AL39</f>
        <v>31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5.86</v>
      </c>
      <c r="S39">
        <v>31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5.86</v>
      </c>
      <c r="L40">
        <f>NDMC_EOD!AK40+NDMC_EOD!AL40</f>
        <v>31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5.86</v>
      </c>
      <c r="S40">
        <v>31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5.86</v>
      </c>
      <c r="L41">
        <f>NDMC_EOD!AK41+NDMC_EOD!AL41</f>
        <v>31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5.86</v>
      </c>
      <c r="S41">
        <v>31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5.86</v>
      </c>
      <c r="L42">
        <f>NDMC_EOD!AK42+NDMC_EOD!AL42</f>
        <v>31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5.86</v>
      </c>
      <c r="S42">
        <v>31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5.86</v>
      </c>
      <c r="L43">
        <f>NDMC_EOD!AK43+NDMC_EOD!AL43</f>
        <v>31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5.86</v>
      </c>
      <c r="S43">
        <v>31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5.86</v>
      </c>
      <c r="L44">
        <f>NDMC_EOD!AK44+NDMC_EOD!AL44</f>
        <v>31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5.86</v>
      </c>
      <c r="S44">
        <v>31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5.86</v>
      </c>
      <c r="L45">
        <f>NDMC_EOD!AK45+NDMC_EOD!AL45</f>
        <v>31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5.86</v>
      </c>
      <c r="S45">
        <v>31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5.86</v>
      </c>
      <c r="L46">
        <f>NDMC_EOD!AK46+NDMC_EOD!AL46</f>
        <v>31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5.86</v>
      </c>
      <c r="S46">
        <v>31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5.86</v>
      </c>
      <c r="L47">
        <f>NDMC_EOD!AK47+NDMC_EOD!AL47</f>
        <v>31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5.86</v>
      </c>
      <c r="S47">
        <v>31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5.86</v>
      </c>
      <c r="L48">
        <f>NDMC_EOD!AK48+NDMC_EOD!AL48</f>
        <v>31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5.86</v>
      </c>
      <c r="S48">
        <v>31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5.86</v>
      </c>
      <c r="L49">
        <f>NDMC_EOD!AK49+NDMC_EOD!AL49</f>
        <v>31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5.86</v>
      </c>
      <c r="S49">
        <v>31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5.86</v>
      </c>
      <c r="L50">
        <f>NDMC_EOD!AK50+NDMC_EOD!AL50</f>
        <v>31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5.86</v>
      </c>
      <c r="S50">
        <v>31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5.86</v>
      </c>
      <c r="L51">
        <f>NDMC_EOD!AK51+NDMC_EOD!AL51</f>
        <v>31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5.86</v>
      </c>
      <c r="S51">
        <v>31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5.86</v>
      </c>
      <c r="L52">
        <f>NDMC_EOD!AK52+NDMC_EOD!AL52</f>
        <v>31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5.86</v>
      </c>
      <c r="S52">
        <v>31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5.86</v>
      </c>
      <c r="L53">
        <f>NDMC_EOD!AK53+NDMC_EOD!AL53</f>
        <v>31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5.86</v>
      </c>
      <c r="S53">
        <v>31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5.86</v>
      </c>
      <c r="L54">
        <f>NDMC_EOD!AK54+NDMC_EOD!AL54</f>
        <v>31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5.86</v>
      </c>
      <c r="S54">
        <v>31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5.86</v>
      </c>
      <c r="L55">
        <f>NDMC_EOD!AK55+NDMC_EOD!AL55</f>
        <v>31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5.86</v>
      </c>
      <c r="S55">
        <v>31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5.86</v>
      </c>
      <c r="L56">
        <f>NDMC_EOD!AK56+NDMC_EOD!AL56</f>
        <v>31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5.86</v>
      </c>
      <c r="S56">
        <v>31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5.86</v>
      </c>
      <c r="L57">
        <f>NDMC_EOD!AK57+NDMC_EOD!AL57</f>
        <v>31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5.86</v>
      </c>
      <c r="S57">
        <v>31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5.86</v>
      </c>
      <c r="L58">
        <f>NDMC_EOD!AK58+NDMC_EOD!AL58</f>
        <v>31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5.86</v>
      </c>
      <c r="S58">
        <v>31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5.86</v>
      </c>
      <c r="L59">
        <f>NDMC_EOD!AK59+NDMC_EOD!AL59</f>
        <v>31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5.86</v>
      </c>
      <c r="S59">
        <v>31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5.86</v>
      </c>
      <c r="L60">
        <f>NDMC_EOD!AK60+NDMC_EOD!AL60</f>
        <v>31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5.86</v>
      </c>
      <c r="S60">
        <v>31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5.86</v>
      </c>
      <c r="L61">
        <f>NDMC_EOD!AK61+NDMC_EOD!AL61</f>
        <v>31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5.86</v>
      </c>
      <c r="S61">
        <v>31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5.86</v>
      </c>
      <c r="L62">
        <f>NDMC_EOD!AK62+NDMC_EOD!AL62</f>
        <v>31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5.86</v>
      </c>
      <c r="S62">
        <v>31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5.86</v>
      </c>
      <c r="L63">
        <f>NDMC_EOD!AK63+NDMC_EOD!AL63</f>
        <v>31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5.86</v>
      </c>
      <c r="S63">
        <v>31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5.86</v>
      </c>
      <c r="L64">
        <f>NDMC_EOD!AK64+NDMC_EOD!AL64</f>
        <v>31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5.86</v>
      </c>
      <c r="S64">
        <v>31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5.86</v>
      </c>
      <c r="L65">
        <f>NDMC_EOD!AK65+NDMC_EOD!AL65</f>
        <v>31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5.86</v>
      </c>
      <c r="S65">
        <v>31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5.86</v>
      </c>
      <c r="L66">
        <f>NDMC_EOD!AK66+NDMC_EOD!AL66</f>
        <v>31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5.86</v>
      </c>
      <c r="S66">
        <v>31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5.86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5.86</v>
      </c>
      <c r="S67">
        <v>31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5.86</v>
      </c>
      <c r="L68">
        <f>NDMC_EOD!AK68+NDMC_EOD!AL68</f>
        <v>31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5.86</v>
      </c>
      <c r="S68">
        <v>31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5.86</v>
      </c>
      <c r="L69">
        <f>NDMC_EOD!AK69+NDMC_EOD!AL69</f>
        <v>31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5.86</v>
      </c>
      <c r="S69">
        <v>31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5.86</v>
      </c>
      <c r="L70">
        <f>NDMC_EOD!AK70+NDMC_EOD!AL70</f>
        <v>31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5.86</v>
      </c>
      <c r="S70">
        <v>31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5.86</v>
      </c>
      <c r="L71">
        <f>NDMC_EOD!AK71+NDMC_EOD!AL71</f>
        <v>31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5.86</v>
      </c>
      <c r="S71">
        <v>31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5.86</v>
      </c>
      <c r="L72">
        <f>NDMC_EOD!AK72+NDMC_EOD!AL72</f>
        <v>31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5.86</v>
      </c>
      <c r="S72">
        <v>31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5.86</v>
      </c>
      <c r="L73">
        <f>NDMC_EOD!AK73+NDMC_EOD!AL73</f>
        <v>31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5.86</v>
      </c>
      <c r="S73">
        <v>31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5.86</v>
      </c>
      <c r="L74">
        <f>NDMC_EOD!AK74+NDMC_EOD!AL74</f>
        <v>31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5.86</v>
      </c>
      <c r="S74">
        <v>31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5.86</v>
      </c>
      <c r="L75">
        <f>NDMC_EOD!AK75+NDMC_EOD!AL75</f>
        <v>31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5.86</v>
      </c>
      <c r="S75">
        <v>31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5.86</v>
      </c>
      <c r="L76">
        <f>NDMC_EOD!AK76+NDMC_EOD!AL76</f>
        <v>31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5.86</v>
      </c>
      <c r="S76">
        <v>31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5.86</v>
      </c>
      <c r="L77">
        <f>NDMC_EOD!AK77+NDMC_EOD!AL77</f>
        <v>31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5.86</v>
      </c>
      <c r="S77">
        <v>31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5.86</v>
      </c>
      <c r="L78">
        <f>NDMC_EOD!AK78+NDMC_EOD!AL78</f>
        <v>31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5.86</v>
      </c>
      <c r="S78">
        <v>31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5.86</v>
      </c>
      <c r="L79">
        <f>NDMC_EOD!AK79+NDMC_EOD!AL79</f>
        <v>31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5.86</v>
      </c>
      <c r="S79">
        <v>31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5.86</v>
      </c>
      <c r="L80">
        <f>NDMC_EOD!AK80+NDMC_EOD!AL80</f>
        <v>31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5.86</v>
      </c>
      <c r="S80">
        <v>31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5.86</v>
      </c>
      <c r="L81">
        <f>NDMC_EOD!AK81+NDMC_EOD!AL81</f>
        <v>31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5.86</v>
      </c>
      <c r="S81">
        <v>31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5.86</v>
      </c>
      <c r="L82">
        <f>NDMC_EOD!AK82+NDMC_EOD!AL82</f>
        <v>31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5.86</v>
      </c>
      <c r="S82">
        <v>31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5.86</v>
      </c>
      <c r="L83">
        <f>NDMC_EOD!AK83+NDMC_EOD!AL83</f>
        <v>31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5.86</v>
      </c>
      <c r="S83">
        <v>31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5.86</v>
      </c>
      <c r="L84">
        <f>NDMC_EOD!AK84+NDMC_EOD!AL84</f>
        <v>31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5.86</v>
      </c>
      <c r="S84">
        <v>31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5.86</v>
      </c>
      <c r="L85">
        <f>NDMC_EOD!AK85+NDMC_EOD!AL85</f>
        <v>31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5.86</v>
      </c>
      <c r="S85">
        <v>31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5.86</v>
      </c>
      <c r="L86">
        <f>NDMC_EOD!AK86+NDMC_EOD!AL86</f>
        <v>31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5.86</v>
      </c>
      <c r="S86">
        <v>31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5.86</v>
      </c>
      <c r="L87">
        <f>NDMC_EOD!AK87+NDMC_EOD!AL87</f>
        <v>31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5.86</v>
      </c>
      <c r="S87">
        <v>31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5.86</v>
      </c>
      <c r="L88">
        <f>NDMC_EOD!AK88+NDMC_EOD!AL88</f>
        <v>31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5.86</v>
      </c>
      <c r="S88">
        <v>31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5.86</v>
      </c>
      <c r="L89">
        <f>NDMC_EOD!AK89+NDMC_EOD!AL89</f>
        <v>31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5.86</v>
      </c>
      <c r="S89">
        <v>31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5.86</v>
      </c>
      <c r="L90">
        <f>NDMC_EOD!AK90+NDMC_EOD!AL90</f>
        <v>31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5.86</v>
      </c>
      <c r="S90">
        <v>31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5.86</v>
      </c>
      <c r="L91">
        <f>NDMC_EOD!AK91+NDMC_EOD!AL91</f>
        <v>31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5.86</v>
      </c>
      <c r="S91">
        <v>31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5.86</v>
      </c>
      <c r="L92">
        <f>NDMC_EOD!AK92+NDMC_EOD!AL92</f>
        <v>31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5.86</v>
      </c>
      <c r="S92">
        <v>31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5.86</v>
      </c>
      <c r="L93">
        <f>NDMC_EOD!AK93+NDMC_EOD!AL93</f>
        <v>31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5.86</v>
      </c>
      <c r="S93">
        <v>31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5.86</v>
      </c>
      <c r="L94">
        <f>NDMC_EOD!AK94+NDMC_EOD!AL94</f>
        <v>31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5.86</v>
      </c>
      <c r="S94">
        <v>31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5.86</v>
      </c>
      <c r="L95">
        <f>NDMC_EOD!AK95+NDMC_EOD!AL95</f>
        <v>31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5.86</v>
      </c>
      <c r="S95">
        <v>31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5.86</v>
      </c>
      <c r="L96">
        <f>NDMC_EOD!AK96+NDMC_EOD!AL96</f>
        <v>31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5.86</v>
      </c>
      <c r="S96">
        <v>31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5.86</v>
      </c>
      <c r="L97">
        <f>NDMC_EOD!AK97+NDMC_EOD!AL97</f>
        <v>31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5.86</v>
      </c>
      <c r="S97">
        <v>31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5.86</v>
      </c>
      <c r="L98">
        <f>NDMC_EOD!AK98+NDMC_EOD!AL98</f>
        <v>31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5.86</v>
      </c>
      <c r="S98">
        <v>31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0.14064000000000024</v>
      </c>
      <c r="L99" s="156">
        <f t="shared" si="14"/>
        <v>0.74399999999999999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0.14064000000000024</v>
      </c>
      <c r="S99" s="156">
        <f t="shared" si="14"/>
        <v>0.74399999999999999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157.72999999999999</v>
      </c>
      <c r="E3">
        <f>BAWANA!AQ3</f>
        <v>0</v>
      </c>
      <c r="F3">
        <f>(B3+C3)*0.8</f>
        <v>768</v>
      </c>
      <c r="G3">
        <f>(D3+E3)</f>
        <v>157.72999999999999</v>
      </c>
      <c r="H3" s="154"/>
      <c r="I3">
        <f>BRPL_EOD!AO3+BRPL_EOD!AP3</f>
        <v>45</v>
      </c>
      <c r="J3">
        <f>BYPL_EOD!AO3+BYPL_EOD!AP3</f>
        <v>80</v>
      </c>
      <c r="K3">
        <f>MES_EOD!AO3+MES_EOD!AP3</f>
        <v>2.73</v>
      </c>
      <c r="L3">
        <f>NDMC_EOD!AO3+NDMC_EOD!AP3</f>
        <v>0</v>
      </c>
      <c r="M3">
        <f>TPDDL_EOD!AO3+TPDDL_EOD!AP3</f>
        <v>30</v>
      </c>
      <c r="N3">
        <f t="shared" ref="N3:N66" si="0">SUM(I3:M3)</f>
        <v>157.73000000000002</v>
      </c>
      <c r="O3" s="154">
        <f t="shared" ref="O3:O66" si="1">G3-N3</f>
        <v>0</v>
      </c>
      <c r="P3">
        <v>44.999999999999993</v>
      </c>
      <c r="Q3">
        <v>79.999999999999986</v>
      </c>
      <c r="R3">
        <v>2.7299999999999995</v>
      </c>
      <c r="S3">
        <v>0</v>
      </c>
      <c r="T3">
        <v>29.999999999999993</v>
      </c>
      <c r="U3" s="156">
        <f t="shared" ref="U3:U66" si="2">SUM(P3:T3)</f>
        <v>157.72999999999996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157.72999999999999</v>
      </c>
      <c r="E4">
        <f>BAWANA!AQ4</f>
        <v>0</v>
      </c>
      <c r="F4">
        <f t="shared" ref="F4:F67" si="4">(B4+C4)*0.8</f>
        <v>768</v>
      </c>
      <c r="G4">
        <f t="shared" ref="G4:G67" si="5">(D4+E4)</f>
        <v>157.72999999999999</v>
      </c>
      <c r="H4" s="154"/>
      <c r="I4">
        <f>BRPL_EOD!AO4+BRPL_EOD!AP4</f>
        <v>45</v>
      </c>
      <c r="J4">
        <f>BYPL_EOD!AO4+BYPL_EOD!AP4</f>
        <v>80</v>
      </c>
      <c r="K4">
        <f>MES_EOD!AO4+MES_EOD!AP4</f>
        <v>2.73</v>
      </c>
      <c r="L4">
        <f>NDMC_EOD!AO4+NDMC_EOD!AP4</f>
        <v>0</v>
      </c>
      <c r="M4">
        <f>TPDDL_EOD!AO4+TPDDL_EOD!AP4</f>
        <v>30</v>
      </c>
      <c r="N4">
        <f t="shared" si="0"/>
        <v>157.73000000000002</v>
      </c>
      <c r="O4" s="154">
        <f t="shared" si="1"/>
        <v>0</v>
      </c>
      <c r="P4">
        <v>44.999999999999993</v>
      </c>
      <c r="Q4">
        <v>79.999999999999986</v>
      </c>
      <c r="R4">
        <v>2.7299999999999995</v>
      </c>
      <c r="S4">
        <v>0</v>
      </c>
      <c r="T4">
        <v>29.999999999999993</v>
      </c>
      <c r="U4" s="156">
        <f t="shared" si="2"/>
        <v>157.72999999999996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141.74</v>
      </c>
      <c r="E5">
        <f>BAWANA!AQ5</f>
        <v>0</v>
      </c>
      <c r="F5">
        <f t="shared" si="4"/>
        <v>768</v>
      </c>
      <c r="G5">
        <f t="shared" si="5"/>
        <v>141.74</v>
      </c>
      <c r="H5" s="154"/>
      <c r="I5">
        <f>BRPL_EOD!AO5+BRPL_EOD!AP5</f>
        <v>45</v>
      </c>
      <c r="J5">
        <f>BYPL_EOD!AO5+BYPL_EOD!AP5</f>
        <v>60</v>
      </c>
      <c r="K5">
        <f>MES_EOD!AO5+MES_EOD!AP5</f>
        <v>2.73</v>
      </c>
      <c r="L5">
        <f>NDMC_EOD!AO5+NDMC_EOD!AP5</f>
        <v>4.01</v>
      </c>
      <c r="M5">
        <f>TPDDL_EOD!AO5+TPDDL_EOD!AP5</f>
        <v>30</v>
      </c>
      <c r="N5">
        <f t="shared" si="0"/>
        <v>141.74</v>
      </c>
      <c r="O5" s="154">
        <f t="shared" si="1"/>
        <v>0</v>
      </c>
      <c r="P5">
        <v>45</v>
      </c>
      <c r="Q5">
        <v>60</v>
      </c>
      <c r="R5">
        <v>2.73</v>
      </c>
      <c r="S5">
        <v>4.01</v>
      </c>
      <c r="T5">
        <v>30</v>
      </c>
      <c r="U5" s="156">
        <f t="shared" si="2"/>
        <v>141.74</v>
      </c>
      <c r="V5" s="154">
        <f t="shared" si="3"/>
        <v>0</v>
      </c>
      <c r="Y5">
        <f>BAWANA!BA5+BAWANA!BB5</f>
        <v>4.13</v>
      </c>
      <c r="Z5">
        <f>BAWANA!BH5+BAWANA!BI5</f>
        <v>4.13</v>
      </c>
      <c r="AA5">
        <f>BAWANA!AB5+BAWANA!AC5</f>
        <v>4.13</v>
      </c>
      <c r="AB5">
        <f>BAWANA!AI5+BAWANA!AJ5</f>
        <v>4.13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152.25</v>
      </c>
      <c r="E6">
        <f>BAWANA!AQ6</f>
        <v>0</v>
      </c>
      <c r="F6">
        <f t="shared" si="4"/>
        <v>768</v>
      </c>
      <c r="G6">
        <f t="shared" si="5"/>
        <v>152.25</v>
      </c>
      <c r="H6" s="154"/>
      <c r="I6">
        <f>BRPL_EOD!AO6+BRPL_EOD!AP6</f>
        <v>45</v>
      </c>
      <c r="J6">
        <f>BYPL_EOD!AO6+BYPL_EOD!AP6</f>
        <v>60</v>
      </c>
      <c r="K6">
        <f>MES_EOD!AO6+MES_EOD!AP6</f>
        <v>2.73</v>
      </c>
      <c r="L6">
        <f>NDMC_EOD!AO6+NDMC_EOD!AP6</f>
        <v>14.52</v>
      </c>
      <c r="M6">
        <f>TPDDL_EOD!AO6+TPDDL_EOD!AP6</f>
        <v>30</v>
      </c>
      <c r="N6">
        <f t="shared" si="0"/>
        <v>152.25</v>
      </c>
      <c r="O6" s="154">
        <f t="shared" si="1"/>
        <v>0</v>
      </c>
      <c r="P6">
        <v>45</v>
      </c>
      <c r="Q6">
        <v>60</v>
      </c>
      <c r="R6">
        <v>2.73</v>
      </c>
      <c r="S6">
        <v>14.52</v>
      </c>
      <c r="T6">
        <v>30</v>
      </c>
      <c r="U6" s="156">
        <f t="shared" si="2"/>
        <v>152.25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162.33000000000001</v>
      </c>
      <c r="E7">
        <f>BAWANA!AQ7</f>
        <v>0</v>
      </c>
      <c r="F7">
        <f t="shared" si="4"/>
        <v>768</v>
      </c>
      <c r="G7">
        <f t="shared" si="5"/>
        <v>162.33000000000001</v>
      </c>
      <c r="H7" s="154"/>
      <c r="I7">
        <f>BRPL_EOD!AO7+BRPL_EOD!AP7</f>
        <v>45</v>
      </c>
      <c r="J7">
        <f>BYPL_EOD!AO7+BYPL_EOD!AP7</f>
        <v>60</v>
      </c>
      <c r="K7">
        <f>MES_EOD!AO7+MES_EOD!AP7</f>
        <v>13</v>
      </c>
      <c r="L7">
        <f>NDMC_EOD!AO7+NDMC_EOD!AP7</f>
        <v>14.33</v>
      </c>
      <c r="M7">
        <f>TPDDL_EOD!AO7+TPDDL_EOD!AP7</f>
        <v>30</v>
      </c>
      <c r="N7">
        <f t="shared" si="0"/>
        <v>162.33000000000001</v>
      </c>
      <c r="O7" s="154">
        <f t="shared" si="1"/>
        <v>0</v>
      </c>
      <c r="P7">
        <v>45</v>
      </c>
      <c r="Q7">
        <v>60</v>
      </c>
      <c r="R7">
        <v>13</v>
      </c>
      <c r="S7">
        <v>14.33</v>
      </c>
      <c r="T7">
        <v>30</v>
      </c>
      <c r="U7" s="156">
        <f t="shared" si="2"/>
        <v>162.33000000000001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152.25</v>
      </c>
      <c r="E8">
        <f>BAWANA!AQ8</f>
        <v>0</v>
      </c>
      <c r="F8">
        <f t="shared" si="4"/>
        <v>768</v>
      </c>
      <c r="G8">
        <f t="shared" si="5"/>
        <v>152.25</v>
      </c>
      <c r="H8" s="154"/>
      <c r="I8">
        <f>BRPL_EOD!AO8+BRPL_EOD!AP8</f>
        <v>45</v>
      </c>
      <c r="J8">
        <f>BYPL_EOD!AO8+BYPL_EOD!AP8</f>
        <v>60</v>
      </c>
      <c r="K8">
        <f>MES_EOD!AO8+MES_EOD!AP8</f>
        <v>2.73</v>
      </c>
      <c r="L8">
        <f>NDMC_EOD!AO8+NDMC_EOD!AP8</f>
        <v>14.52</v>
      </c>
      <c r="M8">
        <f>TPDDL_EOD!AO8+TPDDL_EOD!AP8</f>
        <v>30</v>
      </c>
      <c r="N8">
        <f t="shared" si="0"/>
        <v>152.25</v>
      </c>
      <c r="O8" s="154">
        <f t="shared" si="1"/>
        <v>0</v>
      </c>
      <c r="P8">
        <v>45</v>
      </c>
      <c r="Q8">
        <v>60</v>
      </c>
      <c r="R8">
        <v>2.73</v>
      </c>
      <c r="S8">
        <v>14.52</v>
      </c>
      <c r="T8">
        <v>30</v>
      </c>
      <c r="U8" s="156">
        <f t="shared" si="2"/>
        <v>152.25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122.33999999999999</v>
      </c>
      <c r="E9">
        <f>BAWANA!AQ9</f>
        <v>0</v>
      </c>
      <c r="F9">
        <f t="shared" si="4"/>
        <v>768</v>
      </c>
      <c r="G9">
        <f t="shared" si="5"/>
        <v>122.33999999999999</v>
      </c>
      <c r="H9" s="154"/>
      <c r="I9">
        <f>BRPL_EOD!AO9+BRPL_EOD!AP9</f>
        <v>45</v>
      </c>
      <c r="J9">
        <f>BYPL_EOD!AO9+BYPL_EOD!AP9</f>
        <v>30</v>
      </c>
      <c r="K9">
        <f>MES_EOD!AO9+MES_EOD!AP9</f>
        <v>2.73</v>
      </c>
      <c r="L9">
        <f>NDMC_EOD!AO9+NDMC_EOD!AP9</f>
        <v>14.52</v>
      </c>
      <c r="M9">
        <f>TPDDL_EOD!AO9+TPDDL_EOD!AP9</f>
        <v>30.09</v>
      </c>
      <c r="N9">
        <f t="shared" si="0"/>
        <v>122.34</v>
      </c>
      <c r="O9" s="154">
        <f t="shared" si="1"/>
        <v>0</v>
      </c>
      <c r="P9">
        <v>44.999999999999993</v>
      </c>
      <c r="Q9">
        <v>29.999999999999996</v>
      </c>
      <c r="R9">
        <v>2.7299999999999995</v>
      </c>
      <c r="S9">
        <v>14.519999999999998</v>
      </c>
      <c r="T9">
        <v>30.089999999999996</v>
      </c>
      <c r="U9" s="156">
        <f t="shared" si="2"/>
        <v>122.33999999999997</v>
      </c>
      <c r="V9" s="154">
        <f t="shared" si="3"/>
        <v>0</v>
      </c>
      <c r="Y9">
        <f>BAWANA!BA9+BAWANA!BB9</f>
        <v>13.83</v>
      </c>
      <c r="Z9">
        <f>BAWANA!BH9+BAWANA!BI9</f>
        <v>13.83</v>
      </c>
      <c r="AA9">
        <f>BAWANA!AB9+BAWANA!AC9</f>
        <v>13.83</v>
      </c>
      <c r="AB9">
        <f>BAWANA!AI9+BAWANA!AJ9</f>
        <v>13.83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122.33999999999999</v>
      </c>
      <c r="E10">
        <f>BAWANA!AQ10</f>
        <v>0</v>
      </c>
      <c r="F10">
        <f t="shared" si="4"/>
        <v>768</v>
      </c>
      <c r="G10">
        <f t="shared" si="5"/>
        <v>122.33999999999999</v>
      </c>
      <c r="H10" s="154"/>
      <c r="I10">
        <f>BRPL_EOD!AO10+BRPL_EOD!AP10</f>
        <v>45</v>
      </c>
      <c r="J10">
        <f>BYPL_EOD!AO10+BYPL_EOD!AP10</f>
        <v>30</v>
      </c>
      <c r="K10">
        <f>MES_EOD!AO10+MES_EOD!AP10</f>
        <v>2.73</v>
      </c>
      <c r="L10">
        <f>NDMC_EOD!AO10+NDMC_EOD!AP10</f>
        <v>14.52</v>
      </c>
      <c r="M10">
        <f>TPDDL_EOD!AO10+TPDDL_EOD!AP10</f>
        <v>30.09</v>
      </c>
      <c r="N10">
        <f t="shared" si="0"/>
        <v>122.34</v>
      </c>
      <c r="O10" s="154">
        <f t="shared" si="1"/>
        <v>0</v>
      </c>
      <c r="P10">
        <v>44.999999999999993</v>
      </c>
      <c r="Q10">
        <v>29.999999999999996</v>
      </c>
      <c r="R10">
        <v>2.7299999999999995</v>
      </c>
      <c r="S10">
        <v>14.519999999999998</v>
      </c>
      <c r="T10">
        <v>30.089999999999996</v>
      </c>
      <c r="U10" s="156">
        <f t="shared" si="2"/>
        <v>122.33999999999997</v>
      </c>
      <c r="V10" s="154">
        <f t="shared" si="3"/>
        <v>0</v>
      </c>
      <c r="Y10">
        <f>BAWANA!BA10+BAWANA!BB10</f>
        <v>13.83</v>
      </c>
      <c r="Z10">
        <f>BAWANA!BH10+BAWANA!BI10</f>
        <v>13.83</v>
      </c>
      <c r="AA10">
        <f>BAWANA!AB10+BAWANA!AC10</f>
        <v>13.83</v>
      </c>
      <c r="AB10">
        <f>BAWANA!AI10+BAWANA!AJ10</f>
        <v>13.83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122.33999999999999</v>
      </c>
      <c r="E11">
        <f>BAWANA!AQ11</f>
        <v>0</v>
      </c>
      <c r="F11">
        <f t="shared" si="4"/>
        <v>768</v>
      </c>
      <c r="G11">
        <f t="shared" si="5"/>
        <v>122.33999999999999</v>
      </c>
      <c r="H11" s="154"/>
      <c r="I11">
        <f>BRPL_EOD!AO11+BRPL_EOD!AP11</f>
        <v>45</v>
      </c>
      <c r="J11">
        <f>BYPL_EOD!AO11+BYPL_EOD!AP11</f>
        <v>30</v>
      </c>
      <c r="K11">
        <f>MES_EOD!AO11+MES_EOD!AP11</f>
        <v>2.73</v>
      </c>
      <c r="L11">
        <f>NDMC_EOD!AO11+NDMC_EOD!AP11</f>
        <v>14.52</v>
      </c>
      <c r="M11">
        <f>TPDDL_EOD!AO11+TPDDL_EOD!AP11</f>
        <v>30.09</v>
      </c>
      <c r="N11">
        <f t="shared" si="0"/>
        <v>122.34</v>
      </c>
      <c r="O11" s="154">
        <f t="shared" si="1"/>
        <v>0</v>
      </c>
      <c r="P11">
        <v>44.999999999999993</v>
      </c>
      <c r="Q11">
        <v>29.999999999999996</v>
      </c>
      <c r="R11">
        <v>2.7299999999999995</v>
      </c>
      <c r="S11">
        <v>14.519999999999998</v>
      </c>
      <c r="T11">
        <v>30.089999999999996</v>
      </c>
      <c r="U11" s="156">
        <f t="shared" si="2"/>
        <v>122.33999999999997</v>
      </c>
      <c r="V11" s="154">
        <f t="shared" si="3"/>
        <v>0</v>
      </c>
      <c r="Y11">
        <f>BAWANA!BA11+BAWANA!BB11</f>
        <v>13.83</v>
      </c>
      <c r="Z11">
        <f>BAWANA!BH11+BAWANA!BI11</f>
        <v>13.83</v>
      </c>
      <c r="AA11">
        <f>BAWANA!AB11+BAWANA!AC11</f>
        <v>13.83</v>
      </c>
      <c r="AB11">
        <f>BAWANA!AI11+BAWANA!AJ11</f>
        <v>13.83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152.25</v>
      </c>
      <c r="E12">
        <f>BAWANA!AQ12</f>
        <v>0</v>
      </c>
      <c r="F12">
        <f t="shared" si="4"/>
        <v>768</v>
      </c>
      <c r="G12">
        <f t="shared" si="5"/>
        <v>152.25</v>
      </c>
      <c r="H12" s="154"/>
      <c r="I12">
        <f>BRPL_EOD!AO12+BRPL_EOD!AP12</f>
        <v>45</v>
      </c>
      <c r="J12">
        <f>BYPL_EOD!AO12+BYPL_EOD!AP12</f>
        <v>60</v>
      </c>
      <c r="K12">
        <f>MES_EOD!AO12+MES_EOD!AP12</f>
        <v>2.73</v>
      </c>
      <c r="L12">
        <f>NDMC_EOD!AO12+NDMC_EOD!AP12</f>
        <v>14.52</v>
      </c>
      <c r="M12">
        <f>TPDDL_EOD!AO12+TPDDL_EOD!AP12</f>
        <v>30</v>
      </c>
      <c r="N12">
        <f t="shared" si="0"/>
        <v>152.25</v>
      </c>
      <c r="O12" s="154">
        <f t="shared" si="1"/>
        <v>0</v>
      </c>
      <c r="P12">
        <v>45</v>
      </c>
      <c r="Q12">
        <v>60</v>
      </c>
      <c r="R12">
        <v>2.73</v>
      </c>
      <c r="S12">
        <v>14.52</v>
      </c>
      <c r="T12">
        <v>30</v>
      </c>
      <c r="U12" s="156">
        <f t="shared" si="2"/>
        <v>152.25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162.38999999999999</v>
      </c>
      <c r="E13">
        <f>BAWANA!AQ13</f>
        <v>0</v>
      </c>
      <c r="F13">
        <f t="shared" si="4"/>
        <v>768</v>
      </c>
      <c r="G13">
        <f t="shared" si="5"/>
        <v>162.38999999999999</v>
      </c>
      <c r="H13" s="154"/>
      <c r="I13">
        <f>BRPL_EOD!AO13+BRPL_EOD!AP13</f>
        <v>45</v>
      </c>
      <c r="J13">
        <f>BYPL_EOD!AO13+BYPL_EOD!AP13</f>
        <v>60</v>
      </c>
      <c r="K13">
        <f>MES_EOD!AO13+MES_EOD!AP13</f>
        <v>13.5</v>
      </c>
      <c r="L13">
        <f>NDMC_EOD!AO13+NDMC_EOD!AP13</f>
        <v>13.89</v>
      </c>
      <c r="M13">
        <f>TPDDL_EOD!AO13+TPDDL_EOD!AP13</f>
        <v>30</v>
      </c>
      <c r="N13">
        <f t="shared" si="0"/>
        <v>162.38999999999999</v>
      </c>
      <c r="O13" s="154">
        <f t="shared" si="1"/>
        <v>0</v>
      </c>
      <c r="P13">
        <v>45</v>
      </c>
      <c r="Q13">
        <v>60</v>
      </c>
      <c r="R13">
        <v>13.5</v>
      </c>
      <c r="S13">
        <v>13.89</v>
      </c>
      <c r="T13">
        <v>30</v>
      </c>
      <c r="U13" s="156">
        <f t="shared" si="2"/>
        <v>162.38999999999999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120.44</v>
      </c>
      <c r="E14">
        <f>BAWANA!AQ14</f>
        <v>0</v>
      </c>
      <c r="F14">
        <f t="shared" si="4"/>
        <v>768</v>
      </c>
      <c r="G14">
        <f t="shared" si="5"/>
        <v>120.44</v>
      </c>
      <c r="H14" s="154"/>
      <c r="I14">
        <f>BRPL_EOD!AO14+BRPL_EOD!AP14</f>
        <v>46.02</v>
      </c>
      <c r="J14">
        <f>BYPL_EOD!AO14+BYPL_EOD!AP14</f>
        <v>25</v>
      </c>
      <c r="K14">
        <f>MES_EOD!AO14+MES_EOD!AP14</f>
        <v>2.73</v>
      </c>
      <c r="L14">
        <f>NDMC_EOD!AO14+NDMC_EOD!AP14</f>
        <v>14.52</v>
      </c>
      <c r="M14">
        <f>TPDDL_EOD!AO14+TPDDL_EOD!AP14</f>
        <v>32.159999999999997</v>
      </c>
      <c r="N14">
        <f t="shared" si="0"/>
        <v>120.43</v>
      </c>
      <c r="O14" s="154">
        <f t="shared" si="1"/>
        <v>9.9999999999909051E-3</v>
      </c>
      <c r="P14">
        <v>46.023821306983308</v>
      </c>
      <c r="Q14">
        <v>25.002075894710618</v>
      </c>
      <c r="R14">
        <v>2.7302266877023995</v>
      </c>
      <c r="S14">
        <v>14.521205679647927</v>
      </c>
      <c r="T14">
        <v>32.162670430955735</v>
      </c>
      <c r="U14" s="156">
        <f t="shared" si="2"/>
        <v>120.43999999999997</v>
      </c>
      <c r="V14" s="154">
        <f t="shared" si="3"/>
        <v>0</v>
      </c>
      <c r="Y14">
        <f>BAWANA!BA14+BAWANA!BB14</f>
        <v>14.78</v>
      </c>
      <c r="Z14">
        <f>BAWANA!BH14+BAWANA!BI14</f>
        <v>14.78</v>
      </c>
      <c r="AA14">
        <f>BAWANA!AB14+BAWANA!AC14</f>
        <v>14.78</v>
      </c>
      <c r="AB14">
        <f>BAWANA!AI14+BAWANA!AJ14</f>
        <v>14.78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132.24</v>
      </c>
      <c r="E15">
        <f>BAWANA!AQ15</f>
        <v>0</v>
      </c>
      <c r="F15">
        <f t="shared" si="4"/>
        <v>768</v>
      </c>
      <c r="G15">
        <f t="shared" si="5"/>
        <v>132.24</v>
      </c>
      <c r="H15" s="154"/>
      <c r="I15">
        <f>BRPL_EOD!AO15+BRPL_EOD!AP15</f>
        <v>45</v>
      </c>
      <c r="J15">
        <f>BYPL_EOD!AO15+BYPL_EOD!AP15</f>
        <v>40</v>
      </c>
      <c r="K15">
        <f>MES_EOD!AO15+MES_EOD!AP15</f>
        <v>2.73</v>
      </c>
      <c r="L15">
        <f>NDMC_EOD!AO15+NDMC_EOD!AP15</f>
        <v>14.52</v>
      </c>
      <c r="M15">
        <f>TPDDL_EOD!AO15+TPDDL_EOD!AP15</f>
        <v>30</v>
      </c>
      <c r="N15">
        <f t="shared" si="0"/>
        <v>132.25</v>
      </c>
      <c r="O15" s="154">
        <f t="shared" si="1"/>
        <v>-9.9999999999909051E-3</v>
      </c>
      <c r="P15">
        <v>44.996597353497165</v>
      </c>
      <c r="Q15">
        <v>39.996975425330817</v>
      </c>
      <c r="R15">
        <v>2.7297935727788283</v>
      </c>
      <c r="S15">
        <v>14.518902079395085</v>
      </c>
      <c r="T15">
        <v>29.997731568998113</v>
      </c>
      <c r="U15" s="156">
        <f t="shared" si="2"/>
        <v>132.24</v>
      </c>
      <c r="V15" s="154">
        <f t="shared" si="3"/>
        <v>0</v>
      </c>
      <c r="Y15">
        <f>BAWANA!BA15+BAWANA!BB15</f>
        <v>8.8800000000000008</v>
      </c>
      <c r="Z15">
        <f>BAWANA!BH15+BAWANA!BI15</f>
        <v>8.8800000000000008</v>
      </c>
      <c r="AA15">
        <f>BAWANA!AB15+BAWANA!AC15</f>
        <v>8.8800000000000008</v>
      </c>
      <c r="AB15">
        <f>BAWANA!AI15+BAWANA!AJ15</f>
        <v>8.8800000000000008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120.44</v>
      </c>
      <c r="E16">
        <f>BAWANA!AQ16</f>
        <v>0</v>
      </c>
      <c r="F16">
        <f t="shared" si="4"/>
        <v>768</v>
      </c>
      <c r="G16">
        <f t="shared" si="5"/>
        <v>120.44</v>
      </c>
      <c r="H16" s="154"/>
      <c r="I16">
        <f>BRPL_EOD!AO16+BRPL_EOD!AP16</f>
        <v>46.02</v>
      </c>
      <c r="J16">
        <f>BYPL_EOD!AO16+BYPL_EOD!AP16</f>
        <v>25</v>
      </c>
      <c r="K16">
        <f>MES_EOD!AO16+MES_EOD!AP16</f>
        <v>2.73</v>
      </c>
      <c r="L16">
        <f>NDMC_EOD!AO16+NDMC_EOD!AP16</f>
        <v>14.52</v>
      </c>
      <c r="M16">
        <f>TPDDL_EOD!AO16+TPDDL_EOD!AP16</f>
        <v>32.159999999999997</v>
      </c>
      <c r="N16">
        <f t="shared" si="0"/>
        <v>120.43</v>
      </c>
      <c r="O16" s="154">
        <f t="shared" si="1"/>
        <v>9.9999999999909051E-3</v>
      </c>
      <c r="P16">
        <v>46.023821306983308</v>
      </c>
      <c r="Q16">
        <v>25.002075894710618</v>
      </c>
      <c r="R16">
        <v>2.7302266877023995</v>
      </c>
      <c r="S16">
        <v>14.521205679647927</v>
      </c>
      <c r="T16">
        <v>32.162670430955735</v>
      </c>
      <c r="U16" s="156">
        <f t="shared" si="2"/>
        <v>120.43999999999997</v>
      </c>
      <c r="V16" s="154">
        <f t="shared" si="3"/>
        <v>0</v>
      </c>
      <c r="Y16">
        <f>BAWANA!BA16+BAWANA!BB16</f>
        <v>14.78</v>
      </c>
      <c r="Z16">
        <f>BAWANA!BH16+BAWANA!BI16</f>
        <v>14.78</v>
      </c>
      <c r="AA16">
        <f>BAWANA!AB16+BAWANA!AC16</f>
        <v>14.78</v>
      </c>
      <c r="AB16">
        <f>BAWANA!AI16+BAWANA!AJ16</f>
        <v>14.78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120.44</v>
      </c>
      <c r="E17">
        <f>BAWANA!AQ17</f>
        <v>0</v>
      </c>
      <c r="F17">
        <f t="shared" si="4"/>
        <v>768</v>
      </c>
      <c r="G17">
        <f t="shared" si="5"/>
        <v>120.44</v>
      </c>
      <c r="H17" s="154"/>
      <c r="I17">
        <f>BRPL_EOD!AO17+BRPL_EOD!AP17</f>
        <v>46.02</v>
      </c>
      <c r="J17">
        <f>BYPL_EOD!AO17+BYPL_EOD!AP17</f>
        <v>25</v>
      </c>
      <c r="K17">
        <f>MES_EOD!AO17+MES_EOD!AP17</f>
        <v>2.73</v>
      </c>
      <c r="L17">
        <f>NDMC_EOD!AO17+NDMC_EOD!AP17</f>
        <v>14.52</v>
      </c>
      <c r="M17">
        <f>TPDDL_EOD!AO17+TPDDL_EOD!AP17</f>
        <v>32.159999999999997</v>
      </c>
      <c r="N17">
        <f t="shared" si="0"/>
        <v>120.43</v>
      </c>
      <c r="O17" s="154">
        <f t="shared" si="1"/>
        <v>9.9999999999909051E-3</v>
      </c>
      <c r="P17">
        <v>46.023821306983308</v>
      </c>
      <c r="Q17">
        <v>25.002075894710618</v>
      </c>
      <c r="R17">
        <v>2.7302266877023995</v>
      </c>
      <c r="S17">
        <v>14.521205679647927</v>
      </c>
      <c r="T17">
        <v>32.162670430955735</v>
      </c>
      <c r="U17" s="156">
        <f t="shared" si="2"/>
        <v>120.43999999999997</v>
      </c>
      <c r="V17" s="154">
        <f t="shared" si="3"/>
        <v>0</v>
      </c>
      <c r="Y17">
        <f>BAWANA!BA17+BAWANA!BB17</f>
        <v>14.78</v>
      </c>
      <c r="Z17">
        <f>BAWANA!BH17+BAWANA!BI17</f>
        <v>14.78</v>
      </c>
      <c r="AA17">
        <f>BAWANA!AB17+BAWANA!AC17</f>
        <v>14.78</v>
      </c>
      <c r="AB17">
        <f>BAWANA!AI17+BAWANA!AJ17</f>
        <v>14.78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127.24000000000001</v>
      </c>
      <c r="E18">
        <f>BAWANA!AQ18</f>
        <v>0</v>
      </c>
      <c r="F18">
        <f t="shared" si="4"/>
        <v>768</v>
      </c>
      <c r="G18">
        <f t="shared" si="5"/>
        <v>127.24000000000001</v>
      </c>
      <c r="H18" s="154"/>
      <c r="I18">
        <f>BRPL_EOD!AO18+BRPL_EOD!AP18</f>
        <v>45</v>
      </c>
      <c r="J18">
        <f>BYPL_EOD!AO18+BYPL_EOD!AP18</f>
        <v>35</v>
      </c>
      <c r="K18">
        <f>MES_EOD!AO18+MES_EOD!AP18</f>
        <v>2.73</v>
      </c>
      <c r="L18">
        <f>NDMC_EOD!AO18+NDMC_EOD!AP18</f>
        <v>14.52</v>
      </c>
      <c r="M18">
        <f>TPDDL_EOD!AO18+TPDDL_EOD!AP18</f>
        <v>30</v>
      </c>
      <c r="N18">
        <f t="shared" si="0"/>
        <v>127.25</v>
      </c>
      <c r="O18" s="154">
        <f t="shared" si="1"/>
        <v>-9.9999999999909051E-3</v>
      </c>
      <c r="P18">
        <v>44.996463654223973</v>
      </c>
      <c r="Q18">
        <v>34.997249508840866</v>
      </c>
      <c r="R18">
        <v>2.7297854616895876</v>
      </c>
      <c r="S18">
        <v>14.518858939096267</v>
      </c>
      <c r="T18">
        <v>29.997642436149313</v>
      </c>
      <c r="U18" s="156">
        <f t="shared" si="2"/>
        <v>127.24000000000001</v>
      </c>
      <c r="V18" s="154">
        <f t="shared" si="3"/>
        <v>0</v>
      </c>
      <c r="Y18">
        <f>BAWANA!BA18+BAWANA!BB18</f>
        <v>11.38</v>
      </c>
      <c r="Z18">
        <f>BAWANA!BH18+BAWANA!BI18</f>
        <v>11.38</v>
      </c>
      <c r="AA18">
        <f>BAWANA!AB18+BAWANA!AC18</f>
        <v>11.38</v>
      </c>
      <c r="AB18">
        <f>BAWANA!AI18+BAWANA!AJ18</f>
        <v>11.38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142.01999999999998</v>
      </c>
      <c r="E19">
        <f>BAWANA!AQ19</f>
        <v>0</v>
      </c>
      <c r="F19">
        <f t="shared" si="4"/>
        <v>768</v>
      </c>
      <c r="G19">
        <f t="shared" si="5"/>
        <v>142.01999999999998</v>
      </c>
      <c r="H19" s="154"/>
      <c r="I19">
        <f>BRPL_EOD!AO19+BRPL_EOD!AP19</f>
        <v>45</v>
      </c>
      <c r="J19">
        <f>BYPL_EOD!AO19+BYPL_EOD!AP19</f>
        <v>40</v>
      </c>
      <c r="K19">
        <f>MES_EOD!AO19+MES_EOD!AP19</f>
        <v>13</v>
      </c>
      <c r="L19">
        <f>NDMC_EOD!AO19+NDMC_EOD!AP19</f>
        <v>14.03</v>
      </c>
      <c r="M19">
        <f>TPDDL_EOD!AO19+TPDDL_EOD!AP19</f>
        <v>30</v>
      </c>
      <c r="N19">
        <f t="shared" si="0"/>
        <v>142.03</v>
      </c>
      <c r="O19" s="154">
        <f t="shared" si="1"/>
        <v>-1.0000000000019327E-2</v>
      </c>
      <c r="P19">
        <v>44.99683165528409</v>
      </c>
      <c r="Q19">
        <v>39.997183693585853</v>
      </c>
      <c r="R19">
        <v>12.999084700415404</v>
      </c>
      <c r="S19">
        <v>14.029012180525239</v>
      </c>
      <c r="T19">
        <v>29.997887770189394</v>
      </c>
      <c r="U19" s="156">
        <f t="shared" si="2"/>
        <v>142.01999999999998</v>
      </c>
      <c r="V19" s="154">
        <f t="shared" si="3"/>
        <v>0</v>
      </c>
      <c r="Y19">
        <f>BAWANA!BA19+BAWANA!BB19</f>
        <v>3.99</v>
      </c>
      <c r="Z19">
        <f>BAWANA!BH19+BAWANA!BI19</f>
        <v>3.99</v>
      </c>
      <c r="AA19">
        <f>BAWANA!AB19+BAWANA!AC19</f>
        <v>3.99</v>
      </c>
      <c r="AB19">
        <f>BAWANA!AI19+BAWANA!AJ19</f>
        <v>3.99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120</v>
      </c>
      <c r="E20">
        <f>BAWANA!AQ20</f>
        <v>0</v>
      </c>
      <c r="F20">
        <f t="shared" si="4"/>
        <v>768</v>
      </c>
      <c r="G20">
        <f t="shared" si="5"/>
        <v>120</v>
      </c>
      <c r="H20" s="154"/>
      <c r="I20">
        <f>BRPL_EOD!AO20+BRPL_EOD!AP20</f>
        <v>46.7</v>
      </c>
      <c r="J20">
        <f>BYPL_EOD!AO20+BYPL_EOD!AP20</f>
        <v>23.4</v>
      </c>
      <c r="K20">
        <f>MES_EOD!AO20+MES_EOD!AP20</f>
        <v>2.73</v>
      </c>
      <c r="L20">
        <f>NDMC_EOD!AO20+NDMC_EOD!AP20</f>
        <v>14.55</v>
      </c>
      <c r="M20">
        <f>TPDDL_EOD!AO20+TPDDL_EOD!AP20</f>
        <v>32.630000000000003</v>
      </c>
      <c r="N20">
        <f t="shared" si="0"/>
        <v>120.00999999999999</v>
      </c>
      <c r="O20" s="154">
        <f t="shared" si="1"/>
        <v>-9.9999999999909051E-3</v>
      </c>
      <c r="P20">
        <v>46.696108657611873</v>
      </c>
      <c r="Q20">
        <v>23.398050162486459</v>
      </c>
      <c r="R20">
        <v>2.7297725189567537</v>
      </c>
      <c r="S20">
        <v>14.548787601033249</v>
      </c>
      <c r="T20">
        <v>32.627281059911681</v>
      </c>
      <c r="U20" s="156">
        <f t="shared" si="2"/>
        <v>120.00000000000001</v>
      </c>
      <c r="V20" s="154">
        <f t="shared" si="3"/>
        <v>0</v>
      </c>
      <c r="Y20">
        <f>BAWANA!BA20+BAWANA!BB20</f>
        <v>15</v>
      </c>
      <c r="Z20">
        <f>BAWANA!BH20+BAWANA!BI20</f>
        <v>15</v>
      </c>
      <c r="AA20">
        <f>BAWANA!AB20+BAWANA!AC20</f>
        <v>15</v>
      </c>
      <c r="AB20">
        <f>BAWANA!AI20+BAWANA!AJ20</f>
        <v>15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120</v>
      </c>
      <c r="E21">
        <f>BAWANA!AQ21</f>
        <v>0</v>
      </c>
      <c r="F21">
        <f t="shared" si="4"/>
        <v>768</v>
      </c>
      <c r="G21">
        <f t="shared" si="5"/>
        <v>120</v>
      </c>
      <c r="H21" s="154"/>
      <c r="I21">
        <f>BRPL_EOD!AO21+BRPL_EOD!AP21</f>
        <v>46.7</v>
      </c>
      <c r="J21">
        <f>BYPL_EOD!AO21+BYPL_EOD!AP21</f>
        <v>23.4</v>
      </c>
      <c r="K21">
        <f>MES_EOD!AO21+MES_EOD!AP21</f>
        <v>2.73</v>
      </c>
      <c r="L21">
        <f>NDMC_EOD!AO21+NDMC_EOD!AP21</f>
        <v>14.55</v>
      </c>
      <c r="M21">
        <f>TPDDL_EOD!AO21+TPDDL_EOD!AP21</f>
        <v>32.630000000000003</v>
      </c>
      <c r="N21">
        <f t="shared" si="0"/>
        <v>120.00999999999999</v>
      </c>
      <c r="O21" s="154">
        <f t="shared" si="1"/>
        <v>-9.9999999999909051E-3</v>
      </c>
      <c r="P21">
        <v>46.696108657611873</v>
      </c>
      <c r="Q21">
        <v>23.398050162486459</v>
      </c>
      <c r="R21">
        <v>2.7297725189567537</v>
      </c>
      <c r="S21">
        <v>14.548787601033249</v>
      </c>
      <c r="T21">
        <v>32.627281059911681</v>
      </c>
      <c r="U21" s="156">
        <f t="shared" si="2"/>
        <v>120.00000000000001</v>
      </c>
      <c r="V21" s="154">
        <f t="shared" si="3"/>
        <v>0</v>
      </c>
      <c r="Y21">
        <f>BAWANA!BA21+BAWANA!BB21</f>
        <v>15</v>
      </c>
      <c r="Z21">
        <f>BAWANA!BH21+BAWANA!BI21</f>
        <v>15</v>
      </c>
      <c r="AA21">
        <f>BAWANA!AB21+BAWANA!AC21</f>
        <v>15</v>
      </c>
      <c r="AB21">
        <f>BAWANA!AI21+BAWANA!AJ21</f>
        <v>15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</v>
      </c>
      <c r="E22">
        <f>BAWANA!AQ22</f>
        <v>0</v>
      </c>
      <c r="F22">
        <f t="shared" si="4"/>
        <v>768</v>
      </c>
      <c r="G22">
        <f t="shared" si="5"/>
        <v>120</v>
      </c>
      <c r="H22" s="154"/>
      <c r="I22">
        <f>BRPL_EOD!AO22+BRPL_EOD!AP22</f>
        <v>46.7</v>
      </c>
      <c r="J22">
        <f>BYPL_EOD!AO22+BYPL_EOD!AP22</f>
        <v>23.4</v>
      </c>
      <c r="K22">
        <f>MES_EOD!AO22+MES_EOD!AP22</f>
        <v>2.73</v>
      </c>
      <c r="L22">
        <f>NDMC_EOD!AO22+NDMC_EOD!AP22</f>
        <v>14.55</v>
      </c>
      <c r="M22">
        <f>TPDDL_EOD!AO22+TPDDL_EOD!AP22</f>
        <v>32.630000000000003</v>
      </c>
      <c r="N22">
        <f t="shared" si="0"/>
        <v>120.00999999999999</v>
      </c>
      <c r="O22" s="154">
        <f t="shared" si="1"/>
        <v>-9.9999999999909051E-3</v>
      </c>
      <c r="P22">
        <v>46.696108657611873</v>
      </c>
      <c r="Q22">
        <v>23.398050162486459</v>
      </c>
      <c r="R22">
        <v>2.7297725189567537</v>
      </c>
      <c r="S22">
        <v>14.548787601033249</v>
      </c>
      <c r="T22">
        <v>32.627281059911681</v>
      </c>
      <c r="U22" s="156">
        <f t="shared" si="2"/>
        <v>120.00000000000001</v>
      </c>
      <c r="V22" s="154">
        <f t="shared" si="3"/>
        <v>0</v>
      </c>
      <c r="Y22">
        <f>BAWANA!BA22+BAWANA!BB22</f>
        <v>15</v>
      </c>
      <c r="Z22">
        <f>BAWANA!BH22+BAWANA!BI22</f>
        <v>15</v>
      </c>
      <c r="AA22">
        <f>BAWANA!AB22+BAWANA!AC22</f>
        <v>15</v>
      </c>
      <c r="AB22">
        <f>BAWANA!AI22+BAWANA!AJ22</f>
        <v>15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</v>
      </c>
      <c r="E23">
        <f>BAWANA!AQ23</f>
        <v>0</v>
      </c>
      <c r="F23">
        <f t="shared" si="4"/>
        <v>768</v>
      </c>
      <c r="G23">
        <f t="shared" si="5"/>
        <v>120</v>
      </c>
      <c r="H23" s="154"/>
      <c r="I23">
        <f>BRPL_EOD!AO23+BRPL_EOD!AP23</f>
        <v>46.7</v>
      </c>
      <c r="J23">
        <f>BYPL_EOD!AO23+BYPL_EOD!AP23</f>
        <v>23.4</v>
      </c>
      <c r="K23">
        <f>MES_EOD!AO23+MES_EOD!AP23</f>
        <v>2.73</v>
      </c>
      <c r="L23">
        <f>NDMC_EOD!AO23+NDMC_EOD!AP23</f>
        <v>14.55</v>
      </c>
      <c r="M23">
        <f>TPDDL_EOD!AO23+TPDDL_EOD!AP23</f>
        <v>32.630000000000003</v>
      </c>
      <c r="N23">
        <f t="shared" si="0"/>
        <v>120.00999999999999</v>
      </c>
      <c r="O23" s="154">
        <f t="shared" si="1"/>
        <v>-9.9999999999909051E-3</v>
      </c>
      <c r="P23">
        <v>46.696108657611873</v>
      </c>
      <c r="Q23">
        <v>23.398050162486459</v>
      </c>
      <c r="R23">
        <v>2.7297725189567537</v>
      </c>
      <c r="S23">
        <v>14.548787601033249</v>
      </c>
      <c r="T23">
        <v>32.627281059911681</v>
      </c>
      <c r="U23" s="156">
        <f t="shared" si="2"/>
        <v>120.00000000000001</v>
      </c>
      <c r="V23" s="154">
        <f t="shared" si="3"/>
        <v>0</v>
      </c>
      <c r="Y23">
        <f>BAWANA!BA23+BAWANA!BB23</f>
        <v>15</v>
      </c>
      <c r="Z23">
        <f>BAWANA!BH23+BAWANA!BI23</f>
        <v>15</v>
      </c>
      <c r="AA23">
        <f>BAWANA!AB23+BAWANA!AC23</f>
        <v>15</v>
      </c>
      <c r="AB23">
        <f>BAWANA!AI23+BAWANA!AJ23</f>
        <v>15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</v>
      </c>
      <c r="E24">
        <f>BAWANA!AQ24</f>
        <v>0</v>
      </c>
      <c r="F24">
        <f t="shared" si="4"/>
        <v>768</v>
      </c>
      <c r="G24">
        <f t="shared" si="5"/>
        <v>120</v>
      </c>
      <c r="H24" s="154"/>
      <c r="I24">
        <f>BRPL_EOD!AO24+BRPL_EOD!AP24</f>
        <v>46.7</v>
      </c>
      <c r="J24">
        <f>BYPL_EOD!AO24+BYPL_EOD!AP24</f>
        <v>23.4</v>
      </c>
      <c r="K24">
        <f>MES_EOD!AO24+MES_EOD!AP24</f>
        <v>2.73</v>
      </c>
      <c r="L24">
        <f>NDMC_EOD!AO24+NDMC_EOD!AP24</f>
        <v>14.55</v>
      </c>
      <c r="M24">
        <f>TPDDL_EOD!AO24+TPDDL_EOD!AP24</f>
        <v>32.630000000000003</v>
      </c>
      <c r="N24">
        <f t="shared" si="0"/>
        <v>120.00999999999999</v>
      </c>
      <c r="O24" s="154">
        <f t="shared" si="1"/>
        <v>-9.9999999999909051E-3</v>
      </c>
      <c r="P24">
        <v>46.696108657611873</v>
      </c>
      <c r="Q24">
        <v>23.398050162486459</v>
      </c>
      <c r="R24">
        <v>2.7297725189567537</v>
      </c>
      <c r="S24">
        <v>14.548787601033249</v>
      </c>
      <c r="T24">
        <v>32.627281059911681</v>
      </c>
      <c r="U24" s="156">
        <f t="shared" si="2"/>
        <v>120.00000000000001</v>
      </c>
      <c r="V24" s="154">
        <f t="shared" si="3"/>
        <v>0</v>
      </c>
      <c r="Y24">
        <f>BAWANA!BA24+BAWANA!BB24</f>
        <v>15</v>
      </c>
      <c r="Z24">
        <f>BAWANA!BH24+BAWANA!BI24</f>
        <v>15</v>
      </c>
      <c r="AA24">
        <f>BAWANA!AB24+BAWANA!AC24</f>
        <v>15</v>
      </c>
      <c r="AB24">
        <f>BAWANA!AI24+BAWANA!AJ24</f>
        <v>15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124.10000000000001</v>
      </c>
      <c r="E25">
        <f>BAWANA!AQ25</f>
        <v>0</v>
      </c>
      <c r="F25">
        <f t="shared" si="4"/>
        <v>768</v>
      </c>
      <c r="G25">
        <f t="shared" si="5"/>
        <v>124.10000000000001</v>
      </c>
      <c r="H25" s="154"/>
      <c r="I25">
        <f>BRPL_EOD!AO25+BRPL_EOD!AP25</f>
        <v>45</v>
      </c>
      <c r="J25">
        <f>BYPL_EOD!AO25+BYPL_EOD!AP25</f>
        <v>20.21</v>
      </c>
      <c r="K25">
        <f>MES_EOD!AO25+MES_EOD!AP25</f>
        <v>15</v>
      </c>
      <c r="L25">
        <f>NDMC_EOD!AO25+NDMC_EOD!AP25</f>
        <v>13.89</v>
      </c>
      <c r="M25">
        <f>TPDDL_EOD!AO25+TPDDL_EOD!AP25</f>
        <v>30</v>
      </c>
      <c r="N25">
        <f t="shared" si="0"/>
        <v>124.10000000000001</v>
      </c>
      <c r="O25" s="154">
        <f t="shared" si="1"/>
        <v>0</v>
      </c>
      <c r="P25">
        <v>45</v>
      </c>
      <c r="Q25">
        <v>20.21</v>
      </c>
      <c r="R25">
        <v>15</v>
      </c>
      <c r="S25">
        <v>13.89</v>
      </c>
      <c r="T25">
        <v>30</v>
      </c>
      <c r="U25" s="156">
        <f t="shared" si="2"/>
        <v>124.10000000000001</v>
      </c>
      <c r="V25" s="154">
        <f t="shared" si="3"/>
        <v>0</v>
      </c>
      <c r="Y25">
        <f>BAWANA!BA25+BAWANA!BB25</f>
        <v>12.95</v>
      </c>
      <c r="Z25">
        <f>BAWANA!BH25+BAWANA!BI25</f>
        <v>12.95</v>
      </c>
      <c r="AA25">
        <f>BAWANA!AB25+BAWANA!AC25</f>
        <v>12.95</v>
      </c>
      <c r="AB25">
        <f>BAWANA!AI25+BAWANA!AJ25</f>
        <v>12.95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</v>
      </c>
      <c r="E26">
        <f>BAWANA!AQ26</f>
        <v>0</v>
      </c>
      <c r="F26">
        <f t="shared" si="4"/>
        <v>768</v>
      </c>
      <c r="G26">
        <f t="shared" si="5"/>
        <v>120</v>
      </c>
      <c r="H26" s="154"/>
      <c r="I26">
        <f>BRPL_EOD!AO26+BRPL_EOD!AP26</f>
        <v>46.7</v>
      </c>
      <c r="J26">
        <f>BYPL_EOD!AO26+BYPL_EOD!AP26</f>
        <v>23.4</v>
      </c>
      <c r="K26">
        <f>MES_EOD!AO26+MES_EOD!AP26</f>
        <v>2.73</v>
      </c>
      <c r="L26">
        <f>NDMC_EOD!AO26+NDMC_EOD!AP26</f>
        <v>14.55</v>
      </c>
      <c r="M26">
        <f>TPDDL_EOD!AO26+TPDDL_EOD!AP26</f>
        <v>32.630000000000003</v>
      </c>
      <c r="N26">
        <f t="shared" si="0"/>
        <v>120.00999999999999</v>
      </c>
      <c r="O26" s="154">
        <f t="shared" si="1"/>
        <v>-9.9999999999909051E-3</v>
      </c>
      <c r="P26">
        <v>46.696108657611873</v>
      </c>
      <c r="Q26">
        <v>23.398050162486459</v>
      </c>
      <c r="R26">
        <v>2.7297725189567537</v>
      </c>
      <c r="S26">
        <v>14.548787601033249</v>
      </c>
      <c r="T26">
        <v>32.627281059911681</v>
      </c>
      <c r="U26" s="156">
        <f t="shared" si="2"/>
        <v>120.00000000000001</v>
      </c>
      <c r="V26" s="154">
        <f t="shared" si="3"/>
        <v>0</v>
      </c>
      <c r="Y26">
        <f>BAWANA!BA26+BAWANA!BB26</f>
        <v>15</v>
      </c>
      <c r="Z26">
        <f>BAWANA!BH26+BAWANA!BI26</f>
        <v>15</v>
      </c>
      <c r="AA26">
        <f>BAWANA!AB26+BAWANA!AC26</f>
        <v>15</v>
      </c>
      <c r="AB26">
        <f>BAWANA!AI26+BAWANA!AJ26</f>
        <v>15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</v>
      </c>
      <c r="E27">
        <f>BAWANA!AQ27</f>
        <v>0</v>
      </c>
      <c r="F27">
        <f t="shared" si="4"/>
        <v>768</v>
      </c>
      <c r="G27">
        <f t="shared" si="5"/>
        <v>120</v>
      </c>
      <c r="H27" s="154"/>
      <c r="I27">
        <f>BRPL_EOD!AO27+BRPL_EOD!AP27</f>
        <v>46.7</v>
      </c>
      <c r="J27">
        <f>BYPL_EOD!AO27+BYPL_EOD!AP27</f>
        <v>23.4</v>
      </c>
      <c r="K27">
        <f>MES_EOD!AO27+MES_EOD!AP27</f>
        <v>2.73</v>
      </c>
      <c r="L27">
        <f>NDMC_EOD!AO27+NDMC_EOD!AP27</f>
        <v>14.55</v>
      </c>
      <c r="M27">
        <f>TPDDL_EOD!AO27+TPDDL_EOD!AP27</f>
        <v>32.630000000000003</v>
      </c>
      <c r="N27">
        <f t="shared" si="0"/>
        <v>120.00999999999999</v>
      </c>
      <c r="O27" s="154">
        <f t="shared" si="1"/>
        <v>-9.9999999999909051E-3</v>
      </c>
      <c r="P27">
        <v>46.696108657611873</v>
      </c>
      <c r="Q27">
        <v>23.398050162486459</v>
      </c>
      <c r="R27">
        <v>2.7297725189567537</v>
      </c>
      <c r="S27">
        <v>14.548787601033249</v>
      </c>
      <c r="T27">
        <v>32.627281059911681</v>
      </c>
      <c r="U27" s="156">
        <f t="shared" si="2"/>
        <v>120.00000000000001</v>
      </c>
      <c r="V27" s="154">
        <f t="shared" si="3"/>
        <v>0</v>
      </c>
      <c r="Y27">
        <f>BAWANA!BA27+BAWANA!BB27</f>
        <v>15</v>
      </c>
      <c r="Z27">
        <f>BAWANA!BH27+BAWANA!BI27</f>
        <v>15</v>
      </c>
      <c r="AA27">
        <f>BAWANA!AB27+BAWANA!AC27</f>
        <v>15</v>
      </c>
      <c r="AB27">
        <f>BAWANA!AI27+BAWANA!AJ27</f>
        <v>15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</v>
      </c>
      <c r="E28">
        <f>BAWANA!AQ28</f>
        <v>0</v>
      </c>
      <c r="F28">
        <f t="shared" si="4"/>
        <v>768</v>
      </c>
      <c r="G28">
        <f t="shared" si="5"/>
        <v>120</v>
      </c>
      <c r="H28" s="154"/>
      <c r="I28">
        <f>BRPL_EOD!AO28+BRPL_EOD!AP28</f>
        <v>46.7</v>
      </c>
      <c r="J28">
        <f>BYPL_EOD!AO28+BYPL_EOD!AP28</f>
        <v>23.4</v>
      </c>
      <c r="K28">
        <f>MES_EOD!AO28+MES_EOD!AP28</f>
        <v>2.73</v>
      </c>
      <c r="L28">
        <f>NDMC_EOD!AO28+NDMC_EOD!AP28</f>
        <v>14.55</v>
      </c>
      <c r="M28">
        <f>TPDDL_EOD!AO28+TPDDL_EOD!AP28</f>
        <v>32.630000000000003</v>
      </c>
      <c r="N28">
        <f t="shared" si="0"/>
        <v>120.00999999999999</v>
      </c>
      <c r="O28" s="154">
        <f t="shared" si="1"/>
        <v>-9.9999999999909051E-3</v>
      </c>
      <c r="P28">
        <v>46.696108657611873</v>
      </c>
      <c r="Q28">
        <v>23.398050162486459</v>
      </c>
      <c r="R28">
        <v>2.7297725189567537</v>
      </c>
      <c r="S28">
        <v>14.548787601033249</v>
      </c>
      <c r="T28">
        <v>32.627281059911681</v>
      </c>
      <c r="U28" s="156">
        <f t="shared" si="2"/>
        <v>120.00000000000001</v>
      </c>
      <c r="V28" s="154">
        <f t="shared" si="3"/>
        <v>0</v>
      </c>
      <c r="Y28">
        <f>BAWANA!BA28+BAWANA!BB28</f>
        <v>15</v>
      </c>
      <c r="Z28">
        <f>BAWANA!BH28+BAWANA!BI28</f>
        <v>15</v>
      </c>
      <c r="AA28">
        <f>BAWANA!AB28+BAWANA!AC28</f>
        <v>15</v>
      </c>
      <c r="AB28">
        <f>BAWANA!AI28+BAWANA!AJ28</f>
        <v>15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</v>
      </c>
      <c r="E29">
        <f>BAWANA!AQ29</f>
        <v>0</v>
      </c>
      <c r="F29">
        <f t="shared" si="4"/>
        <v>768</v>
      </c>
      <c r="G29">
        <f t="shared" si="5"/>
        <v>120</v>
      </c>
      <c r="H29" s="154"/>
      <c r="I29">
        <f>BRPL_EOD!AO29+BRPL_EOD!AP29</f>
        <v>46.7</v>
      </c>
      <c r="J29">
        <f>BYPL_EOD!AO29+BYPL_EOD!AP29</f>
        <v>23.4</v>
      </c>
      <c r="K29">
        <f>MES_EOD!AO29+MES_EOD!AP29</f>
        <v>2.73</v>
      </c>
      <c r="L29">
        <f>NDMC_EOD!AO29+NDMC_EOD!AP29</f>
        <v>14.55</v>
      </c>
      <c r="M29">
        <f>TPDDL_EOD!AO29+TPDDL_EOD!AP29</f>
        <v>32.630000000000003</v>
      </c>
      <c r="N29">
        <f t="shared" si="0"/>
        <v>120.00999999999999</v>
      </c>
      <c r="O29" s="154">
        <f t="shared" si="1"/>
        <v>-9.9999999999909051E-3</v>
      </c>
      <c r="P29">
        <v>46.696108657611873</v>
      </c>
      <c r="Q29">
        <v>23.398050162486459</v>
      </c>
      <c r="R29">
        <v>2.7297725189567537</v>
      </c>
      <c r="S29">
        <v>14.548787601033249</v>
      </c>
      <c r="T29">
        <v>32.627281059911681</v>
      </c>
      <c r="U29" s="156">
        <f t="shared" si="2"/>
        <v>120.00000000000001</v>
      </c>
      <c r="V29" s="154">
        <f t="shared" si="3"/>
        <v>0</v>
      </c>
      <c r="Y29">
        <f>BAWANA!BA29+BAWANA!BB29</f>
        <v>15</v>
      </c>
      <c r="Z29">
        <f>BAWANA!BH29+BAWANA!BI29</f>
        <v>15</v>
      </c>
      <c r="AA29">
        <f>BAWANA!AB29+BAWANA!AC29</f>
        <v>15</v>
      </c>
      <c r="AB29">
        <f>BAWANA!AI29+BAWANA!AJ29</f>
        <v>15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</v>
      </c>
      <c r="E30">
        <f>BAWANA!AQ30</f>
        <v>0</v>
      </c>
      <c r="F30">
        <f t="shared" si="4"/>
        <v>768</v>
      </c>
      <c r="G30">
        <f t="shared" si="5"/>
        <v>120</v>
      </c>
      <c r="H30" s="154"/>
      <c r="I30">
        <f>BRPL_EOD!AO30+BRPL_EOD!AP30</f>
        <v>46.7</v>
      </c>
      <c r="J30">
        <f>BYPL_EOD!AO30+BYPL_EOD!AP30</f>
        <v>23.4</v>
      </c>
      <c r="K30">
        <f>MES_EOD!AO30+MES_EOD!AP30</f>
        <v>2.73</v>
      </c>
      <c r="L30">
        <f>NDMC_EOD!AO30+NDMC_EOD!AP30</f>
        <v>14.55</v>
      </c>
      <c r="M30">
        <f>TPDDL_EOD!AO30+TPDDL_EOD!AP30</f>
        <v>32.630000000000003</v>
      </c>
      <c r="N30">
        <f t="shared" si="0"/>
        <v>120.00999999999999</v>
      </c>
      <c r="O30" s="154">
        <f t="shared" si="1"/>
        <v>-9.9999999999909051E-3</v>
      </c>
      <c r="P30">
        <v>46.696108657611873</v>
      </c>
      <c r="Q30">
        <v>23.398050162486459</v>
      </c>
      <c r="R30">
        <v>2.7297725189567537</v>
      </c>
      <c r="S30">
        <v>14.548787601033249</v>
      </c>
      <c r="T30">
        <v>32.627281059911681</v>
      </c>
      <c r="U30" s="156">
        <f t="shared" si="2"/>
        <v>120.00000000000001</v>
      </c>
      <c r="V30" s="154">
        <f t="shared" si="3"/>
        <v>0</v>
      </c>
      <c r="Y30">
        <f>BAWANA!BA30+BAWANA!BB30</f>
        <v>15</v>
      </c>
      <c r="Z30">
        <f>BAWANA!BH30+BAWANA!BI30</f>
        <v>15</v>
      </c>
      <c r="AA30">
        <f>BAWANA!AB30+BAWANA!AC30</f>
        <v>15</v>
      </c>
      <c r="AB30">
        <f>BAWANA!AI30+BAWANA!AJ30</f>
        <v>15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125.92000000000002</v>
      </c>
      <c r="E31">
        <f>BAWANA!AQ31</f>
        <v>0</v>
      </c>
      <c r="F31">
        <f t="shared" si="4"/>
        <v>768</v>
      </c>
      <c r="G31">
        <f t="shared" si="5"/>
        <v>125.92000000000002</v>
      </c>
      <c r="H31" s="154"/>
      <c r="I31">
        <f>BRPL_EOD!AO31+BRPL_EOD!AP31</f>
        <v>45</v>
      </c>
      <c r="J31">
        <f>BYPL_EOD!AO31+BYPL_EOD!AP31</f>
        <v>20</v>
      </c>
      <c r="K31">
        <f>MES_EOD!AO31+MES_EOD!AP31</f>
        <v>16.5</v>
      </c>
      <c r="L31">
        <f>NDMC_EOD!AO31+NDMC_EOD!AP31</f>
        <v>14.42</v>
      </c>
      <c r="M31">
        <f>TPDDL_EOD!AO31+TPDDL_EOD!AP31</f>
        <v>30</v>
      </c>
      <c r="N31">
        <f t="shared" si="0"/>
        <v>125.92</v>
      </c>
      <c r="O31" s="154">
        <f t="shared" si="1"/>
        <v>0</v>
      </c>
      <c r="P31">
        <v>45.000000000000007</v>
      </c>
      <c r="Q31">
        <v>20.000000000000004</v>
      </c>
      <c r="R31">
        <v>16.500000000000004</v>
      </c>
      <c r="S31">
        <v>14.420000000000002</v>
      </c>
      <c r="T31">
        <v>30.000000000000004</v>
      </c>
      <c r="U31" s="156">
        <f t="shared" si="2"/>
        <v>125.92000000000002</v>
      </c>
      <c r="V31" s="154">
        <f t="shared" si="3"/>
        <v>0</v>
      </c>
      <c r="Y31">
        <f>BAWANA!BA31+BAWANA!BB31</f>
        <v>12.04</v>
      </c>
      <c r="Z31">
        <f>BAWANA!BH31+BAWANA!BI31</f>
        <v>12.04</v>
      </c>
      <c r="AA31">
        <f>BAWANA!AB31+BAWANA!AC31</f>
        <v>12.04</v>
      </c>
      <c r="AB31">
        <f>BAWANA!AI31+BAWANA!AJ31</f>
        <v>12.04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</v>
      </c>
      <c r="E32">
        <f>BAWANA!AQ32</f>
        <v>0</v>
      </c>
      <c r="F32">
        <f t="shared" si="4"/>
        <v>768</v>
      </c>
      <c r="G32">
        <f t="shared" si="5"/>
        <v>120</v>
      </c>
      <c r="H32" s="154"/>
      <c r="I32">
        <f>BRPL_EOD!AO32+BRPL_EOD!AP32</f>
        <v>46.7</v>
      </c>
      <c r="J32">
        <f>BYPL_EOD!AO32+BYPL_EOD!AP32</f>
        <v>23.4</v>
      </c>
      <c r="K32">
        <f>MES_EOD!AO32+MES_EOD!AP32</f>
        <v>2.73</v>
      </c>
      <c r="L32">
        <f>NDMC_EOD!AO32+NDMC_EOD!AP32</f>
        <v>14.55</v>
      </c>
      <c r="M32">
        <f>TPDDL_EOD!AO32+TPDDL_EOD!AP32</f>
        <v>32.630000000000003</v>
      </c>
      <c r="N32">
        <f t="shared" si="0"/>
        <v>120.00999999999999</v>
      </c>
      <c r="O32" s="154">
        <f t="shared" si="1"/>
        <v>-9.9999999999909051E-3</v>
      </c>
      <c r="P32">
        <v>46.696108657611873</v>
      </c>
      <c r="Q32">
        <v>23.398050162486459</v>
      </c>
      <c r="R32">
        <v>2.7297725189567537</v>
      </c>
      <c r="S32">
        <v>14.548787601033249</v>
      </c>
      <c r="T32">
        <v>32.627281059911681</v>
      </c>
      <c r="U32" s="156">
        <f t="shared" si="2"/>
        <v>120.00000000000001</v>
      </c>
      <c r="V32" s="154">
        <f t="shared" si="3"/>
        <v>0</v>
      </c>
      <c r="Y32">
        <f>BAWANA!BA32+BAWANA!BB32</f>
        <v>15</v>
      </c>
      <c r="Z32">
        <f>BAWANA!BH32+BAWANA!BI32</f>
        <v>15</v>
      </c>
      <c r="AA32">
        <f>BAWANA!AB32+BAWANA!AC32</f>
        <v>15</v>
      </c>
      <c r="AB32">
        <f>BAWANA!AI32+BAWANA!AJ32</f>
        <v>15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</v>
      </c>
      <c r="E33">
        <f>BAWANA!AQ33</f>
        <v>0</v>
      </c>
      <c r="F33">
        <f t="shared" si="4"/>
        <v>768</v>
      </c>
      <c r="G33">
        <f t="shared" si="5"/>
        <v>120</v>
      </c>
      <c r="H33" s="154"/>
      <c r="I33">
        <f>BRPL_EOD!AO33+BRPL_EOD!AP33</f>
        <v>46.7</v>
      </c>
      <c r="J33">
        <f>BYPL_EOD!AO33+BYPL_EOD!AP33</f>
        <v>23.4</v>
      </c>
      <c r="K33">
        <f>MES_EOD!AO33+MES_EOD!AP33</f>
        <v>2.73</v>
      </c>
      <c r="L33">
        <f>NDMC_EOD!AO33+NDMC_EOD!AP33</f>
        <v>14.55</v>
      </c>
      <c r="M33">
        <f>TPDDL_EOD!AO33+TPDDL_EOD!AP33</f>
        <v>32.630000000000003</v>
      </c>
      <c r="N33">
        <f t="shared" si="0"/>
        <v>120.00999999999999</v>
      </c>
      <c r="O33" s="154">
        <f t="shared" si="1"/>
        <v>-9.9999999999909051E-3</v>
      </c>
      <c r="P33">
        <v>46.696108657611873</v>
      </c>
      <c r="Q33">
        <v>23.398050162486459</v>
      </c>
      <c r="R33">
        <v>2.7297725189567537</v>
      </c>
      <c r="S33">
        <v>14.548787601033249</v>
      </c>
      <c r="T33">
        <v>32.627281059911681</v>
      </c>
      <c r="U33" s="156">
        <f t="shared" si="2"/>
        <v>120.00000000000001</v>
      </c>
      <c r="V33" s="154">
        <f t="shared" si="3"/>
        <v>0</v>
      </c>
      <c r="Y33">
        <f>BAWANA!BA33+BAWANA!BB33</f>
        <v>15</v>
      </c>
      <c r="Z33">
        <f>BAWANA!BH33+BAWANA!BI33</f>
        <v>15</v>
      </c>
      <c r="AA33">
        <f>BAWANA!AB33+BAWANA!AC33</f>
        <v>15</v>
      </c>
      <c r="AB33">
        <f>BAWANA!AI33+BAWANA!AJ33</f>
        <v>15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</v>
      </c>
      <c r="E34">
        <f>BAWANA!AQ34</f>
        <v>0</v>
      </c>
      <c r="F34">
        <f t="shared" si="4"/>
        <v>768</v>
      </c>
      <c r="G34">
        <f t="shared" si="5"/>
        <v>120</v>
      </c>
      <c r="H34" s="154"/>
      <c r="I34">
        <f>BRPL_EOD!AO34+BRPL_EOD!AP34</f>
        <v>46.7</v>
      </c>
      <c r="J34">
        <f>BYPL_EOD!AO34+BYPL_EOD!AP34</f>
        <v>23.4</v>
      </c>
      <c r="K34">
        <f>MES_EOD!AO34+MES_EOD!AP34</f>
        <v>2.73</v>
      </c>
      <c r="L34">
        <f>NDMC_EOD!AO34+NDMC_EOD!AP34</f>
        <v>14.55</v>
      </c>
      <c r="M34">
        <f>TPDDL_EOD!AO34+TPDDL_EOD!AP34</f>
        <v>32.630000000000003</v>
      </c>
      <c r="N34">
        <f t="shared" si="0"/>
        <v>120.00999999999999</v>
      </c>
      <c r="O34" s="154">
        <f t="shared" si="1"/>
        <v>-9.9999999999909051E-3</v>
      </c>
      <c r="P34">
        <v>46.696108657611873</v>
      </c>
      <c r="Q34">
        <v>23.398050162486459</v>
      </c>
      <c r="R34">
        <v>2.7297725189567537</v>
      </c>
      <c r="S34">
        <v>14.548787601033249</v>
      </c>
      <c r="T34">
        <v>32.627281059911681</v>
      </c>
      <c r="U34" s="156">
        <f t="shared" si="2"/>
        <v>120.00000000000001</v>
      </c>
      <c r="V34" s="154">
        <f t="shared" si="3"/>
        <v>0</v>
      </c>
      <c r="Y34">
        <f>BAWANA!BA34+BAWANA!BB34</f>
        <v>15</v>
      </c>
      <c r="Z34">
        <f>BAWANA!BH34+BAWANA!BI34</f>
        <v>15</v>
      </c>
      <c r="AA34">
        <f>BAWANA!AB34+BAWANA!AC34</f>
        <v>15</v>
      </c>
      <c r="AB34">
        <f>BAWANA!AI34+BAWANA!AJ34</f>
        <v>15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132.24</v>
      </c>
      <c r="E35">
        <f>BAWANA!AQ35</f>
        <v>0</v>
      </c>
      <c r="F35">
        <f t="shared" si="4"/>
        <v>768</v>
      </c>
      <c r="G35">
        <f t="shared" si="5"/>
        <v>132.24</v>
      </c>
      <c r="H35" s="154"/>
      <c r="I35">
        <f>BRPL_EOD!AO35+BRPL_EOD!AP35</f>
        <v>45</v>
      </c>
      <c r="J35">
        <f>BYPL_EOD!AO35+BYPL_EOD!AP35</f>
        <v>40</v>
      </c>
      <c r="K35">
        <f>MES_EOD!AO35+MES_EOD!AP35</f>
        <v>2.73</v>
      </c>
      <c r="L35">
        <f>NDMC_EOD!AO35+NDMC_EOD!AP35</f>
        <v>14.52</v>
      </c>
      <c r="M35">
        <f>TPDDL_EOD!AO35+TPDDL_EOD!AP35</f>
        <v>30</v>
      </c>
      <c r="N35">
        <f t="shared" si="0"/>
        <v>132.25</v>
      </c>
      <c r="O35" s="154">
        <f t="shared" si="1"/>
        <v>-9.9999999999909051E-3</v>
      </c>
      <c r="P35">
        <v>44.996597353497165</v>
      </c>
      <c r="Q35">
        <v>39.996975425330817</v>
      </c>
      <c r="R35">
        <v>2.7297935727788283</v>
      </c>
      <c r="S35">
        <v>14.518902079395085</v>
      </c>
      <c r="T35">
        <v>29.997731568998113</v>
      </c>
      <c r="U35" s="156">
        <f t="shared" si="2"/>
        <v>132.24</v>
      </c>
      <c r="V35" s="154">
        <f t="shared" si="3"/>
        <v>0</v>
      </c>
      <c r="Y35">
        <f>BAWANA!BA35+BAWANA!BB35</f>
        <v>8.8800000000000008</v>
      </c>
      <c r="Z35">
        <f>BAWANA!BH35+BAWANA!BI35</f>
        <v>8.8800000000000008</v>
      </c>
      <c r="AA35">
        <f>BAWANA!AB35+BAWANA!AC35</f>
        <v>8.8800000000000008</v>
      </c>
      <c r="AB35">
        <f>BAWANA!AI35+BAWANA!AJ35</f>
        <v>8.8800000000000008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132.24</v>
      </c>
      <c r="E36">
        <f>BAWANA!AQ36</f>
        <v>0</v>
      </c>
      <c r="F36">
        <f t="shared" si="4"/>
        <v>768</v>
      </c>
      <c r="G36">
        <f t="shared" si="5"/>
        <v>132.24</v>
      </c>
      <c r="H36" s="154"/>
      <c r="I36">
        <f>BRPL_EOD!AO36+BRPL_EOD!AP36</f>
        <v>45</v>
      </c>
      <c r="J36">
        <f>BYPL_EOD!AO36+BYPL_EOD!AP36</f>
        <v>40</v>
      </c>
      <c r="K36">
        <f>MES_EOD!AO36+MES_EOD!AP36</f>
        <v>2.73</v>
      </c>
      <c r="L36">
        <f>NDMC_EOD!AO36+NDMC_EOD!AP36</f>
        <v>14.52</v>
      </c>
      <c r="M36">
        <f>TPDDL_EOD!AO36+TPDDL_EOD!AP36</f>
        <v>30</v>
      </c>
      <c r="N36">
        <f t="shared" si="0"/>
        <v>132.25</v>
      </c>
      <c r="O36" s="154">
        <f t="shared" si="1"/>
        <v>-9.9999999999909051E-3</v>
      </c>
      <c r="P36">
        <v>44.996597353497165</v>
      </c>
      <c r="Q36">
        <v>39.996975425330817</v>
      </c>
      <c r="R36">
        <v>2.7297935727788283</v>
      </c>
      <c r="S36">
        <v>14.518902079395085</v>
      </c>
      <c r="T36">
        <v>29.997731568998113</v>
      </c>
      <c r="U36" s="156">
        <f t="shared" si="2"/>
        <v>132.24</v>
      </c>
      <c r="V36" s="154">
        <f t="shared" si="3"/>
        <v>0</v>
      </c>
      <c r="Y36">
        <f>BAWANA!BA36+BAWANA!BB36</f>
        <v>8.8800000000000008</v>
      </c>
      <c r="Z36">
        <f>BAWANA!BH36+BAWANA!BI36</f>
        <v>8.8800000000000008</v>
      </c>
      <c r="AA36">
        <f>BAWANA!AB36+BAWANA!AC36</f>
        <v>8.8800000000000008</v>
      </c>
      <c r="AB36">
        <f>BAWANA!AI36+BAWANA!AJ36</f>
        <v>8.8800000000000008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143.89999999999998</v>
      </c>
      <c r="E37">
        <f>BAWANA!AQ37</f>
        <v>0</v>
      </c>
      <c r="F37">
        <f t="shared" si="4"/>
        <v>768</v>
      </c>
      <c r="G37">
        <f t="shared" si="5"/>
        <v>143.89999999999998</v>
      </c>
      <c r="H37" s="154"/>
      <c r="I37">
        <f>BRPL_EOD!AO37+BRPL_EOD!AP37</f>
        <v>45</v>
      </c>
      <c r="J37">
        <f>BYPL_EOD!AO37+BYPL_EOD!AP37</f>
        <v>35</v>
      </c>
      <c r="K37">
        <f>MES_EOD!AO37+MES_EOD!AP37</f>
        <v>19.47</v>
      </c>
      <c r="L37">
        <f>NDMC_EOD!AO37+NDMC_EOD!AP37</f>
        <v>14.42</v>
      </c>
      <c r="M37">
        <f>TPDDL_EOD!AO37+TPDDL_EOD!AP37</f>
        <v>30</v>
      </c>
      <c r="N37">
        <f t="shared" si="0"/>
        <v>143.88999999999999</v>
      </c>
      <c r="O37" s="154">
        <f t="shared" si="1"/>
        <v>9.9999999999909051E-3</v>
      </c>
      <c r="P37">
        <v>45.003676028533839</v>
      </c>
      <c r="Q37">
        <v>35.002680441274606</v>
      </c>
      <c r="R37">
        <v>19.47</v>
      </c>
      <c r="S37">
        <v>14.421172165009292</v>
      </c>
      <c r="T37">
        <v>30.002471365182256</v>
      </c>
      <c r="U37" s="156">
        <f t="shared" si="2"/>
        <v>143.9</v>
      </c>
      <c r="V37" s="154">
        <f t="shared" si="3"/>
        <v>0</v>
      </c>
      <c r="Y37">
        <f>BAWANA!BA37+BAWANA!BB37</f>
        <v>3.05</v>
      </c>
      <c r="Z37">
        <f>BAWANA!BH37+BAWANA!BI37</f>
        <v>3.05</v>
      </c>
      <c r="AA37">
        <f>BAWANA!AB37+BAWANA!AC37</f>
        <v>3.05</v>
      </c>
      <c r="AB37">
        <f>BAWANA!AI37+BAWANA!AJ37</f>
        <v>3.05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132.24</v>
      </c>
      <c r="E38">
        <f>BAWANA!AQ38</f>
        <v>0</v>
      </c>
      <c r="F38">
        <f t="shared" si="4"/>
        <v>768</v>
      </c>
      <c r="G38">
        <f t="shared" si="5"/>
        <v>132.24</v>
      </c>
      <c r="H38" s="154"/>
      <c r="I38">
        <f>BRPL_EOD!AO38+BRPL_EOD!AP38</f>
        <v>45</v>
      </c>
      <c r="J38">
        <f>BYPL_EOD!AO38+BYPL_EOD!AP38</f>
        <v>40</v>
      </c>
      <c r="K38">
        <f>MES_EOD!AO38+MES_EOD!AP38</f>
        <v>2.73</v>
      </c>
      <c r="L38">
        <f>NDMC_EOD!AO38+NDMC_EOD!AP38</f>
        <v>14.52</v>
      </c>
      <c r="M38">
        <f>TPDDL_EOD!AO38+TPDDL_EOD!AP38</f>
        <v>30</v>
      </c>
      <c r="N38">
        <f t="shared" si="0"/>
        <v>132.25</v>
      </c>
      <c r="O38" s="154">
        <f t="shared" si="1"/>
        <v>-9.9999999999909051E-3</v>
      </c>
      <c r="P38">
        <v>44.996597353497165</v>
      </c>
      <c r="Q38">
        <v>39.996975425330817</v>
      </c>
      <c r="R38">
        <v>2.7297935727788283</v>
      </c>
      <c r="S38">
        <v>14.518902079395085</v>
      </c>
      <c r="T38">
        <v>29.997731568998113</v>
      </c>
      <c r="U38" s="156">
        <f t="shared" si="2"/>
        <v>132.24</v>
      </c>
      <c r="V38" s="154">
        <f t="shared" si="3"/>
        <v>0</v>
      </c>
      <c r="Y38">
        <f>BAWANA!BA38+BAWANA!BB38</f>
        <v>8.8800000000000008</v>
      </c>
      <c r="Z38">
        <f>BAWANA!BH38+BAWANA!BI38</f>
        <v>8.8800000000000008</v>
      </c>
      <c r="AA38">
        <f>BAWANA!AB38+BAWANA!AC38</f>
        <v>8.8800000000000008</v>
      </c>
      <c r="AB38">
        <f>BAWANA!AI38+BAWANA!AJ38</f>
        <v>8.8800000000000008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142.24</v>
      </c>
      <c r="E39">
        <f>BAWANA!AQ39</f>
        <v>0</v>
      </c>
      <c r="F39">
        <f t="shared" si="4"/>
        <v>768</v>
      </c>
      <c r="G39">
        <f t="shared" si="5"/>
        <v>142.24</v>
      </c>
      <c r="H39" s="154"/>
      <c r="I39">
        <f>BRPL_EOD!AO39+BRPL_EOD!AP39</f>
        <v>45</v>
      </c>
      <c r="J39">
        <f>BYPL_EOD!AO39+BYPL_EOD!AP39</f>
        <v>50</v>
      </c>
      <c r="K39">
        <f>MES_EOD!AO39+MES_EOD!AP39</f>
        <v>2.73</v>
      </c>
      <c r="L39">
        <f>NDMC_EOD!AO39+NDMC_EOD!AP39</f>
        <v>14.52</v>
      </c>
      <c r="M39">
        <f>TPDDL_EOD!AO39+TPDDL_EOD!AP39</f>
        <v>30</v>
      </c>
      <c r="N39">
        <f t="shared" si="0"/>
        <v>142.25</v>
      </c>
      <c r="O39" s="154">
        <f t="shared" si="1"/>
        <v>-9.9999999999909051E-3</v>
      </c>
      <c r="P39">
        <v>44.996836555360282</v>
      </c>
      <c r="Q39">
        <v>49.996485061511429</v>
      </c>
      <c r="R39">
        <v>2.729808084358524</v>
      </c>
      <c r="S39">
        <v>14.518979261862919</v>
      </c>
      <c r="T39">
        <v>29.997891036906857</v>
      </c>
      <c r="U39" s="156">
        <f t="shared" si="2"/>
        <v>142.24</v>
      </c>
      <c r="V39" s="154">
        <f t="shared" si="3"/>
        <v>0</v>
      </c>
      <c r="Y39">
        <f>BAWANA!BA39+BAWANA!BB39</f>
        <v>3.88</v>
      </c>
      <c r="Z39">
        <f>BAWANA!BH39+BAWANA!BI39</f>
        <v>3.88</v>
      </c>
      <c r="AA39">
        <f>BAWANA!AB39+BAWANA!AC39</f>
        <v>3.88</v>
      </c>
      <c r="AB39">
        <f>BAWANA!AI39+BAWANA!AJ39</f>
        <v>3.88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142.16000000000003</v>
      </c>
      <c r="E40">
        <f>BAWANA!AQ40</f>
        <v>0</v>
      </c>
      <c r="F40">
        <f t="shared" si="4"/>
        <v>768</v>
      </c>
      <c r="G40">
        <f t="shared" si="5"/>
        <v>142.16000000000003</v>
      </c>
      <c r="H40" s="154"/>
      <c r="I40">
        <f>BRPL_EOD!AO40+BRPL_EOD!AP40</f>
        <v>45</v>
      </c>
      <c r="J40">
        <f>BYPL_EOD!AO40+BYPL_EOD!AP40</f>
        <v>49.92</v>
      </c>
      <c r="K40">
        <f>MES_EOD!AO40+MES_EOD!AP40</f>
        <v>2.73</v>
      </c>
      <c r="L40">
        <f>NDMC_EOD!AO40+NDMC_EOD!AP40</f>
        <v>14.52</v>
      </c>
      <c r="M40">
        <f>TPDDL_EOD!AO40+TPDDL_EOD!AP40</f>
        <v>30</v>
      </c>
      <c r="N40">
        <f t="shared" si="0"/>
        <v>142.17000000000002</v>
      </c>
      <c r="O40" s="154">
        <f t="shared" si="1"/>
        <v>-9.9999999999909051E-3</v>
      </c>
      <c r="P40">
        <v>44.996834775269051</v>
      </c>
      <c r="Q40">
        <v>49.916488710698466</v>
      </c>
      <c r="R40">
        <v>2.7298079763663221</v>
      </c>
      <c r="S40">
        <v>14.518978687486811</v>
      </c>
      <c r="T40">
        <v>29.997889850179366</v>
      </c>
      <c r="U40" s="156">
        <f t="shared" si="2"/>
        <v>142.16</v>
      </c>
      <c r="V40" s="154">
        <f t="shared" si="3"/>
        <v>0</v>
      </c>
      <c r="Y40">
        <f>BAWANA!BA40+BAWANA!BB40</f>
        <v>3.92</v>
      </c>
      <c r="Z40">
        <f>BAWANA!BH40+BAWANA!BI40</f>
        <v>3.92</v>
      </c>
      <c r="AA40">
        <f>BAWANA!AB40+BAWANA!AC40</f>
        <v>3.92</v>
      </c>
      <c r="AB40">
        <f>BAWANA!AI40+BAWANA!AJ40</f>
        <v>3.92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142.16000000000003</v>
      </c>
      <c r="E41">
        <f>BAWANA!AQ41</f>
        <v>0</v>
      </c>
      <c r="F41">
        <f t="shared" si="4"/>
        <v>768</v>
      </c>
      <c r="G41">
        <f t="shared" si="5"/>
        <v>142.16000000000003</v>
      </c>
      <c r="H41" s="154"/>
      <c r="I41">
        <f>BRPL_EOD!AO41+BRPL_EOD!AP41</f>
        <v>45</v>
      </c>
      <c r="J41">
        <f>BYPL_EOD!AO41+BYPL_EOD!AP41</f>
        <v>49.92</v>
      </c>
      <c r="K41">
        <f>MES_EOD!AO41+MES_EOD!AP41</f>
        <v>2.73</v>
      </c>
      <c r="L41">
        <f>NDMC_EOD!AO41+NDMC_EOD!AP41</f>
        <v>14.52</v>
      </c>
      <c r="M41">
        <f>TPDDL_EOD!AO41+TPDDL_EOD!AP41</f>
        <v>30</v>
      </c>
      <c r="N41">
        <f t="shared" si="0"/>
        <v>142.17000000000002</v>
      </c>
      <c r="O41" s="154">
        <f t="shared" si="1"/>
        <v>-9.9999999999909051E-3</v>
      </c>
      <c r="P41">
        <v>44.996834775269051</v>
      </c>
      <c r="Q41">
        <v>49.916488710698466</v>
      </c>
      <c r="R41">
        <v>2.7298079763663221</v>
      </c>
      <c r="S41">
        <v>14.518978687486811</v>
      </c>
      <c r="T41">
        <v>29.997889850179366</v>
      </c>
      <c r="U41" s="156">
        <f t="shared" si="2"/>
        <v>142.16</v>
      </c>
      <c r="V41" s="154">
        <f t="shared" si="3"/>
        <v>0</v>
      </c>
      <c r="Y41">
        <f>BAWANA!BA41+BAWANA!BB41</f>
        <v>3.92</v>
      </c>
      <c r="Z41">
        <f>BAWANA!BH41+BAWANA!BI41</f>
        <v>3.92</v>
      </c>
      <c r="AA41">
        <f>BAWANA!AB41+BAWANA!AC41</f>
        <v>3.92</v>
      </c>
      <c r="AB41">
        <f>BAWANA!AI41+BAWANA!AJ41</f>
        <v>3.92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142.16000000000003</v>
      </c>
      <c r="E42">
        <f>BAWANA!AQ42</f>
        <v>0</v>
      </c>
      <c r="F42">
        <f t="shared" si="4"/>
        <v>768</v>
      </c>
      <c r="G42">
        <f t="shared" si="5"/>
        <v>142.16000000000003</v>
      </c>
      <c r="H42" s="154"/>
      <c r="I42">
        <f>BRPL_EOD!AO42+BRPL_EOD!AP42</f>
        <v>45</v>
      </c>
      <c r="J42">
        <f>BYPL_EOD!AO42+BYPL_EOD!AP42</f>
        <v>49.92</v>
      </c>
      <c r="K42">
        <f>MES_EOD!AO42+MES_EOD!AP42</f>
        <v>2.73</v>
      </c>
      <c r="L42">
        <f>NDMC_EOD!AO42+NDMC_EOD!AP42</f>
        <v>14.52</v>
      </c>
      <c r="M42">
        <f>TPDDL_EOD!AO42+TPDDL_EOD!AP42</f>
        <v>30</v>
      </c>
      <c r="N42">
        <f t="shared" si="0"/>
        <v>142.17000000000002</v>
      </c>
      <c r="O42" s="154">
        <f t="shared" si="1"/>
        <v>-9.9999999999909051E-3</v>
      </c>
      <c r="P42">
        <v>44.996834775269051</v>
      </c>
      <c r="Q42">
        <v>49.916488710698466</v>
      </c>
      <c r="R42">
        <v>2.7298079763663221</v>
      </c>
      <c r="S42">
        <v>14.518978687486811</v>
      </c>
      <c r="T42">
        <v>29.997889850179366</v>
      </c>
      <c r="U42" s="156">
        <f t="shared" si="2"/>
        <v>142.16</v>
      </c>
      <c r="V42" s="154">
        <f t="shared" si="3"/>
        <v>0</v>
      </c>
      <c r="Y42">
        <f>BAWANA!BA42+BAWANA!BB42</f>
        <v>3.92</v>
      </c>
      <c r="Z42">
        <f>BAWANA!BH42+BAWANA!BI42</f>
        <v>3.92</v>
      </c>
      <c r="AA42">
        <f>BAWANA!AB42+BAWANA!AC42</f>
        <v>3.92</v>
      </c>
      <c r="AB42">
        <f>BAWANA!AI42+BAWANA!AJ42</f>
        <v>3.92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142.06</v>
      </c>
      <c r="E43">
        <f>BAWANA!AQ43</f>
        <v>0</v>
      </c>
      <c r="F43">
        <f t="shared" si="4"/>
        <v>768</v>
      </c>
      <c r="G43">
        <f t="shared" si="5"/>
        <v>142.06</v>
      </c>
      <c r="H43" s="154"/>
      <c r="I43">
        <f>BRPL_EOD!AO43+BRPL_EOD!AP43</f>
        <v>45</v>
      </c>
      <c r="J43">
        <f>BYPL_EOD!AO43+BYPL_EOD!AP43</f>
        <v>49.92</v>
      </c>
      <c r="K43">
        <f>MES_EOD!AO43+MES_EOD!AP43</f>
        <v>2.73</v>
      </c>
      <c r="L43">
        <f>NDMC_EOD!AO43+NDMC_EOD!AP43</f>
        <v>14.42</v>
      </c>
      <c r="M43">
        <f>TPDDL_EOD!AO43+TPDDL_EOD!AP43</f>
        <v>30</v>
      </c>
      <c r="N43">
        <f t="shared" si="0"/>
        <v>142.07</v>
      </c>
      <c r="O43" s="154">
        <f t="shared" si="1"/>
        <v>-9.9999999999909051E-3</v>
      </c>
      <c r="P43">
        <v>44.996832547335821</v>
      </c>
      <c r="Q43">
        <v>49.916486239177878</v>
      </c>
      <c r="R43">
        <v>2.7298078412050399</v>
      </c>
      <c r="S43">
        <v>14.418985007390724</v>
      </c>
      <c r="T43">
        <v>29.997888364890549</v>
      </c>
      <c r="U43" s="156">
        <f t="shared" si="2"/>
        <v>142.06</v>
      </c>
      <c r="V43" s="154">
        <f t="shared" si="3"/>
        <v>0</v>
      </c>
      <c r="Y43">
        <f>BAWANA!BA43+BAWANA!BB43</f>
        <v>3.97</v>
      </c>
      <c r="Z43">
        <f>BAWANA!BH43+BAWANA!BI43</f>
        <v>3.97</v>
      </c>
      <c r="AA43">
        <f>BAWANA!AB43+BAWANA!AC43</f>
        <v>3.97</v>
      </c>
      <c r="AB43">
        <f>BAWANA!AI43+BAWANA!AJ43</f>
        <v>3.97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142.16000000000003</v>
      </c>
      <c r="E44">
        <f>BAWANA!AQ44</f>
        <v>0</v>
      </c>
      <c r="F44">
        <f t="shared" si="4"/>
        <v>768</v>
      </c>
      <c r="G44">
        <f t="shared" si="5"/>
        <v>142.16000000000003</v>
      </c>
      <c r="H44" s="154"/>
      <c r="I44">
        <f>BRPL_EOD!AO44+BRPL_EOD!AP44</f>
        <v>45</v>
      </c>
      <c r="J44">
        <f>BYPL_EOD!AO44+BYPL_EOD!AP44</f>
        <v>49.92</v>
      </c>
      <c r="K44">
        <f>MES_EOD!AO44+MES_EOD!AP44</f>
        <v>2.73</v>
      </c>
      <c r="L44">
        <f>NDMC_EOD!AO44+NDMC_EOD!AP44</f>
        <v>14.52</v>
      </c>
      <c r="M44">
        <f>TPDDL_EOD!AO44+TPDDL_EOD!AP44</f>
        <v>30</v>
      </c>
      <c r="N44">
        <f t="shared" si="0"/>
        <v>142.17000000000002</v>
      </c>
      <c r="O44" s="154">
        <f t="shared" si="1"/>
        <v>-9.9999999999909051E-3</v>
      </c>
      <c r="P44">
        <v>44.996834775269051</v>
      </c>
      <c r="Q44">
        <v>49.916488710698466</v>
      </c>
      <c r="R44">
        <v>2.7298079763663221</v>
      </c>
      <c r="S44">
        <v>14.518978687486811</v>
      </c>
      <c r="T44">
        <v>29.997889850179366</v>
      </c>
      <c r="U44" s="156">
        <f t="shared" si="2"/>
        <v>142.16</v>
      </c>
      <c r="V44" s="154">
        <f t="shared" si="3"/>
        <v>0</v>
      </c>
      <c r="Y44">
        <f>BAWANA!BA44+BAWANA!BB44</f>
        <v>3.92</v>
      </c>
      <c r="Z44">
        <f>BAWANA!BH44+BAWANA!BI44</f>
        <v>3.92</v>
      </c>
      <c r="AA44">
        <f>BAWANA!AB44+BAWANA!AC44</f>
        <v>3.92</v>
      </c>
      <c r="AB44">
        <f>BAWANA!AI44+BAWANA!AJ44</f>
        <v>3.92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142.16000000000003</v>
      </c>
      <c r="E45">
        <f>BAWANA!AQ45</f>
        <v>0</v>
      </c>
      <c r="F45">
        <f t="shared" si="4"/>
        <v>768</v>
      </c>
      <c r="G45">
        <f t="shared" si="5"/>
        <v>142.16000000000003</v>
      </c>
      <c r="H45" s="154"/>
      <c r="I45">
        <f>BRPL_EOD!AO45+BRPL_EOD!AP45</f>
        <v>45</v>
      </c>
      <c r="J45">
        <f>BYPL_EOD!AO45+BYPL_EOD!AP45</f>
        <v>49.92</v>
      </c>
      <c r="K45">
        <f>MES_EOD!AO45+MES_EOD!AP45</f>
        <v>2.73</v>
      </c>
      <c r="L45">
        <f>NDMC_EOD!AO45+NDMC_EOD!AP45</f>
        <v>14.52</v>
      </c>
      <c r="M45">
        <f>TPDDL_EOD!AO45+TPDDL_EOD!AP45</f>
        <v>30</v>
      </c>
      <c r="N45">
        <f t="shared" si="0"/>
        <v>142.17000000000002</v>
      </c>
      <c r="O45" s="154">
        <f t="shared" si="1"/>
        <v>-9.9999999999909051E-3</v>
      </c>
      <c r="P45">
        <v>44.996834775269051</v>
      </c>
      <c r="Q45">
        <v>49.916488710698466</v>
      </c>
      <c r="R45">
        <v>2.7298079763663221</v>
      </c>
      <c r="S45">
        <v>14.518978687486811</v>
      </c>
      <c r="T45">
        <v>29.997889850179366</v>
      </c>
      <c r="U45" s="156">
        <f t="shared" si="2"/>
        <v>142.16</v>
      </c>
      <c r="V45" s="154">
        <f t="shared" si="3"/>
        <v>0</v>
      </c>
      <c r="Y45">
        <f>BAWANA!BA45+BAWANA!BB45</f>
        <v>3.92</v>
      </c>
      <c r="Z45">
        <f>BAWANA!BH45+BAWANA!BI45</f>
        <v>3.92</v>
      </c>
      <c r="AA45">
        <f>BAWANA!AB45+BAWANA!AC45</f>
        <v>3.92</v>
      </c>
      <c r="AB45">
        <f>BAWANA!AI45+BAWANA!AJ45</f>
        <v>3.92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142.16000000000003</v>
      </c>
      <c r="E46">
        <f>BAWANA!AQ46</f>
        <v>0</v>
      </c>
      <c r="F46">
        <f t="shared" si="4"/>
        <v>768</v>
      </c>
      <c r="G46">
        <f t="shared" si="5"/>
        <v>142.16000000000003</v>
      </c>
      <c r="H46" s="154"/>
      <c r="I46">
        <f>BRPL_EOD!AO46+BRPL_EOD!AP46</f>
        <v>45</v>
      </c>
      <c r="J46">
        <f>BYPL_EOD!AO46+BYPL_EOD!AP46</f>
        <v>49.92</v>
      </c>
      <c r="K46">
        <f>MES_EOD!AO46+MES_EOD!AP46</f>
        <v>2.73</v>
      </c>
      <c r="L46">
        <f>NDMC_EOD!AO46+NDMC_EOD!AP46</f>
        <v>14.52</v>
      </c>
      <c r="M46">
        <f>TPDDL_EOD!AO46+TPDDL_EOD!AP46</f>
        <v>30</v>
      </c>
      <c r="N46">
        <f t="shared" si="0"/>
        <v>142.17000000000002</v>
      </c>
      <c r="O46" s="154">
        <f t="shared" si="1"/>
        <v>-9.9999999999909051E-3</v>
      </c>
      <c r="P46">
        <v>44.996834775269051</v>
      </c>
      <c r="Q46">
        <v>49.916488710698466</v>
      </c>
      <c r="R46">
        <v>2.7298079763663221</v>
      </c>
      <c r="S46">
        <v>14.518978687486811</v>
      </c>
      <c r="T46">
        <v>29.997889850179366</v>
      </c>
      <c r="U46" s="156">
        <f t="shared" si="2"/>
        <v>142.16</v>
      </c>
      <c r="V46" s="154">
        <f t="shared" si="3"/>
        <v>0</v>
      </c>
      <c r="Y46">
        <f>BAWANA!BA46+BAWANA!BB46</f>
        <v>3.92</v>
      </c>
      <c r="Z46">
        <f>BAWANA!BH46+BAWANA!BI46</f>
        <v>3.92</v>
      </c>
      <c r="AA46">
        <f>BAWANA!AB46+BAWANA!AC46</f>
        <v>3.92</v>
      </c>
      <c r="AB46">
        <f>BAWANA!AI46+BAWANA!AJ46</f>
        <v>3.92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142.16000000000003</v>
      </c>
      <c r="E47">
        <f>BAWANA!AQ47</f>
        <v>0</v>
      </c>
      <c r="F47">
        <f t="shared" si="4"/>
        <v>768</v>
      </c>
      <c r="G47">
        <f t="shared" si="5"/>
        <v>142.16000000000003</v>
      </c>
      <c r="H47" s="154"/>
      <c r="I47">
        <f>BRPL_EOD!AO47+BRPL_EOD!AP47</f>
        <v>45</v>
      </c>
      <c r="J47">
        <f>BYPL_EOD!AO47+BYPL_EOD!AP47</f>
        <v>49.92</v>
      </c>
      <c r="K47">
        <f>MES_EOD!AO47+MES_EOD!AP47</f>
        <v>2.73</v>
      </c>
      <c r="L47">
        <f>NDMC_EOD!AO47+NDMC_EOD!AP47</f>
        <v>14.52</v>
      </c>
      <c r="M47">
        <f>TPDDL_EOD!AO47+TPDDL_EOD!AP47</f>
        <v>30</v>
      </c>
      <c r="N47">
        <f t="shared" si="0"/>
        <v>142.17000000000002</v>
      </c>
      <c r="O47" s="154">
        <f t="shared" si="1"/>
        <v>-9.9999999999909051E-3</v>
      </c>
      <c r="P47">
        <v>44.996834775269051</v>
      </c>
      <c r="Q47">
        <v>49.916488710698466</v>
      </c>
      <c r="R47">
        <v>2.7298079763663221</v>
      </c>
      <c r="S47">
        <v>14.518978687486811</v>
      </c>
      <c r="T47">
        <v>29.997889850179366</v>
      </c>
      <c r="U47" s="156">
        <f t="shared" si="2"/>
        <v>142.16</v>
      </c>
      <c r="V47" s="154">
        <f t="shared" si="3"/>
        <v>0</v>
      </c>
      <c r="Y47">
        <f>BAWANA!BA47+BAWANA!BB47</f>
        <v>3.92</v>
      </c>
      <c r="Z47">
        <f>BAWANA!BH47+BAWANA!BI47</f>
        <v>3.92</v>
      </c>
      <c r="AA47">
        <f>BAWANA!AB47+BAWANA!AC47</f>
        <v>3.92</v>
      </c>
      <c r="AB47">
        <f>BAWANA!AI47+BAWANA!AJ47</f>
        <v>3.92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142.16000000000003</v>
      </c>
      <c r="E48">
        <f>BAWANA!AQ48</f>
        <v>0</v>
      </c>
      <c r="F48">
        <f t="shared" si="4"/>
        <v>768</v>
      </c>
      <c r="G48">
        <f t="shared" si="5"/>
        <v>142.16000000000003</v>
      </c>
      <c r="H48" s="154"/>
      <c r="I48">
        <f>BRPL_EOD!AO48+BRPL_EOD!AP48</f>
        <v>45</v>
      </c>
      <c r="J48">
        <f>BYPL_EOD!AO48+BYPL_EOD!AP48</f>
        <v>49.92</v>
      </c>
      <c r="K48">
        <f>MES_EOD!AO48+MES_EOD!AP48</f>
        <v>2.73</v>
      </c>
      <c r="L48">
        <f>NDMC_EOD!AO48+NDMC_EOD!AP48</f>
        <v>14.52</v>
      </c>
      <c r="M48">
        <f>TPDDL_EOD!AO48+TPDDL_EOD!AP48</f>
        <v>30</v>
      </c>
      <c r="N48">
        <f t="shared" si="0"/>
        <v>142.17000000000002</v>
      </c>
      <c r="O48" s="154">
        <f t="shared" si="1"/>
        <v>-9.9999999999909051E-3</v>
      </c>
      <c r="P48">
        <v>44.996834775269051</v>
      </c>
      <c r="Q48">
        <v>49.916488710698466</v>
      </c>
      <c r="R48">
        <v>2.7298079763663221</v>
      </c>
      <c r="S48">
        <v>14.518978687486811</v>
      </c>
      <c r="T48">
        <v>29.997889850179366</v>
      </c>
      <c r="U48" s="156">
        <f t="shared" si="2"/>
        <v>142.16</v>
      </c>
      <c r="V48" s="154">
        <f t="shared" si="3"/>
        <v>0</v>
      </c>
      <c r="Y48">
        <f>BAWANA!BA48+BAWANA!BB48</f>
        <v>3.92</v>
      </c>
      <c r="Z48">
        <f>BAWANA!BH48+BAWANA!BI48</f>
        <v>3.92</v>
      </c>
      <c r="AA48">
        <f>BAWANA!AB48+BAWANA!AC48</f>
        <v>3.92</v>
      </c>
      <c r="AB48">
        <f>BAWANA!AI48+BAWANA!AJ48</f>
        <v>3.92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142.06</v>
      </c>
      <c r="E49">
        <f>BAWANA!AQ49</f>
        <v>0</v>
      </c>
      <c r="F49">
        <f t="shared" si="4"/>
        <v>768</v>
      </c>
      <c r="G49">
        <f t="shared" si="5"/>
        <v>142.06</v>
      </c>
      <c r="H49" s="154"/>
      <c r="I49">
        <f>BRPL_EOD!AO49+BRPL_EOD!AP49</f>
        <v>45</v>
      </c>
      <c r="J49">
        <f>BYPL_EOD!AO49+BYPL_EOD!AP49</f>
        <v>49.92</v>
      </c>
      <c r="K49">
        <f>MES_EOD!AO49+MES_EOD!AP49</f>
        <v>2.73</v>
      </c>
      <c r="L49">
        <f>NDMC_EOD!AO49+NDMC_EOD!AP49</f>
        <v>14.42</v>
      </c>
      <c r="M49">
        <f>TPDDL_EOD!AO49+TPDDL_EOD!AP49</f>
        <v>30</v>
      </c>
      <c r="N49">
        <f t="shared" si="0"/>
        <v>142.07</v>
      </c>
      <c r="O49" s="154">
        <f t="shared" si="1"/>
        <v>-9.9999999999909051E-3</v>
      </c>
      <c r="P49">
        <v>44.996832547335821</v>
      </c>
      <c r="Q49">
        <v>49.916486239177878</v>
      </c>
      <c r="R49">
        <v>2.7298078412050399</v>
      </c>
      <c r="S49">
        <v>14.418985007390724</v>
      </c>
      <c r="T49">
        <v>29.997888364890549</v>
      </c>
      <c r="U49" s="156">
        <f t="shared" si="2"/>
        <v>142.06</v>
      </c>
      <c r="V49" s="154">
        <f t="shared" si="3"/>
        <v>0</v>
      </c>
      <c r="Y49">
        <f>BAWANA!BA49+BAWANA!BB49</f>
        <v>3.97</v>
      </c>
      <c r="Z49">
        <f>BAWANA!BH49+BAWANA!BI49</f>
        <v>3.97</v>
      </c>
      <c r="AA49">
        <f>BAWANA!AB49+BAWANA!AC49</f>
        <v>3.97</v>
      </c>
      <c r="AB49">
        <f>BAWANA!AI49+BAWANA!AJ49</f>
        <v>3.97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142.19999999999999</v>
      </c>
      <c r="E50">
        <f>BAWANA!AQ50</f>
        <v>0</v>
      </c>
      <c r="F50">
        <f t="shared" si="4"/>
        <v>768</v>
      </c>
      <c r="G50">
        <f t="shared" si="5"/>
        <v>142.19999999999999</v>
      </c>
      <c r="H50" s="154"/>
      <c r="I50">
        <f>BRPL_EOD!AO50+BRPL_EOD!AP50</f>
        <v>45</v>
      </c>
      <c r="J50">
        <f>BYPL_EOD!AO50+BYPL_EOD!AP50</f>
        <v>49.92</v>
      </c>
      <c r="K50">
        <f>MES_EOD!AO50+MES_EOD!AP50</f>
        <v>2.73</v>
      </c>
      <c r="L50">
        <f>NDMC_EOD!AO50+NDMC_EOD!AP50</f>
        <v>14.55</v>
      </c>
      <c r="M50">
        <f>TPDDL_EOD!AO50+TPDDL_EOD!AP50</f>
        <v>30</v>
      </c>
      <c r="N50">
        <f t="shared" si="0"/>
        <v>142.19999999999999</v>
      </c>
      <c r="O50" s="154">
        <f t="shared" si="1"/>
        <v>0</v>
      </c>
      <c r="P50">
        <v>45</v>
      </c>
      <c r="Q50">
        <v>49.92</v>
      </c>
      <c r="R50">
        <v>2.73</v>
      </c>
      <c r="S50">
        <v>14.55</v>
      </c>
      <c r="T50">
        <v>30</v>
      </c>
      <c r="U50" s="156">
        <f t="shared" si="2"/>
        <v>142.19999999999999</v>
      </c>
      <c r="V50" s="154">
        <f t="shared" si="3"/>
        <v>0</v>
      </c>
      <c r="Y50">
        <f>BAWANA!BA50+BAWANA!BB50</f>
        <v>3.9</v>
      </c>
      <c r="Z50">
        <f>BAWANA!BH50+BAWANA!BI50</f>
        <v>3.9</v>
      </c>
      <c r="AA50">
        <f>BAWANA!AB50+BAWANA!AC50</f>
        <v>3.9</v>
      </c>
      <c r="AB50">
        <f>BAWANA!AI50+BAWANA!AJ50</f>
        <v>3.9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142.19999999999999</v>
      </c>
      <c r="E51">
        <f>BAWANA!AQ51</f>
        <v>0</v>
      </c>
      <c r="F51">
        <f t="shared" si="4"/>
        <v>736</v>
      </c>
      <c r="G51">
        <f t="shared" si="5"/>
        <v>142.19999999999999</v>
      </c>
      <c r="H51" s="154"/>
      <c r="I51">
        <f>BRPL_EOD!AO51+BRPL_EOD!AP51</f>
        <v>45</v>
      </c>
      <c r="J51">
        <f>BYPL_EOD!AO51+BYPL_EOD!AP51</f>
        <v>49.92</v>
      </c>
      <c r="K51">
        <f>MES_EOD!AO51+MES_EOD!AP51</f>
        <v>2.73</v>
      </c>
      <c r="L51">
        <f>NDMC_EOD!AO51+NDMC_EOD!AP51</f>
        <v>14.55</v>
      </c>
      <c r="M51">
        <f>TPDDL_EOD!AO51+TPDDL_EOD!AP51</f>
        <v>30</v>
      </c>
      <c r="N51">
        <f t="shared" si="0"/>
        <v>142.19999999999999</v>
      </c>
      <c r="O51" s="154">
        <f t="shared" si="1"/>
        <v>0</v>
      </c>
      <c r="P51">
        <v>45</v>
      </c>
      <c r="Q51">
        <v>49.92</v>
      </c>
      <c r="R51">
        <v>2.73</v>
      </c>
      <c r="S51">
        <v>14.55</v>
      </c>
      <c r="T51">
        <v>30</v>
      </c>
      <c r="U51" s="156">
        <f t="shared" si="2"/>
        <v>142.19999999999999</v>
      </c>
      <c r="V51" s="154">
        <f t="shared" si="3"/>
        <v>0</v>
      </c>
      <c r="Y51">
        <f>BAWANA!BA51+BAWANA!BB51</f>
        <v>3.9</v>
      </c>
      <c r="Z51">
        <f>BAWANA!BH51+BAWANA!BI51</f>
        <v>3.9</v>
      </c>
      <c r="AA51">
        <f>BAWANA!AB51+BAWANA!AC51</f>
        <v>3.9</v>
      </c>
      <c r="AB51">
        <f>BAWANA!AI51+BAWANA!AJ51</f>
        <v>3.9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142.19999999999999</v>
      </c>
      <c r="E52">
        <f>BAWANA!AQ52</f>
        <v>0</v>
      </c>
      <c r="F52">
        <f t="shared" si="4"/>
        <v>736</v>
      </c>
      <c r="G52">
        <f t="shared" si="5"/>
        <v>142.19999999999999</v>
      </c>
      <c r="H52" s="154"/>
      <c r="I52">
        <f>BRPL_EOD!AO52+BRPL_EOD!AP52</f>
        <v>45</v>
      </c>
      <c r="J52">
        <f>BYPL_EOD!AO52+BYPL_EOD!AP52</f>
        <v>49.92</v>
      </c>
      <c r="K52">
        <f>MES_EOD!AO52+MES_EOD!AP52</f>
        <v>2.73</v>
      </c>
      <c r="L52">
        <f>NDMC_EOD!AO52+NDMC_EOD!AP52</f>
        <v>14.55</v>
      </c>
      <c r="M52">
        <f>TPDDL_EOD!AO52+TPDDL_EOD!AP52</f>
        <v>30</v>
      </c>
      <c r="N52">
        <f t="shared" si="0"/>
        <v>142.19999999999999</v>
      </c>
      <c r="O52" s="154">
        <f t="shared" si="1"/>
        <v>0</v>
      </c>
      <c r="P52">
        <v>45</v>
      </c>
      <c r="Q52">
        <v>49.92</v>
      </c>
      <c r="R52">
        <v>2.73</v>
      </c>
      <c r="S52">
        <v>14.55</v>
      </c>
      <c r="T52">
        <v>30</v>
      </c>
      <c r="U52" s="156">
        <f t="shared" si="2"/>
        <v>142.19999999999999</v>
      </c>
      <c r="V52" s="154">
        <f t="shared" si="3"/>
        <v>0</v>
      </c>
      <c r="Y52">
        <f>BAWANA!BA52+BAWANA!BB52</f>
        <v>3.9</v>
      </c>
      <c r="Z52">
        <f>BAWANA!BH52+BAWANA!BI52</f>
        <v>3.9</v>
      </c>
      <c r="AA52">
        <f>BAWANA!AB52+BAWANA!AC52</f>
        <v>3.9</v>
      </c>
      <c r="AB52">
        <f>BAWANA!AI52+BAWANA!AJ52</f>
        <v>3.9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142.27999999999997</v>
      </c>
      <c r="E53">
        <f>BAWANA!AQ53</f>
        <v>0</v>
      </c>
      <c r="F53">
        <f t="shared" si="4"/>
        <v>736</v>
      </c>
      <c r="G53">
        <f t="shared" si="5"/>
        <v>142.27999999999997</v>
      </c>
      <c r="H53" s="154"/>
      <c r="I53">
        <f>BRPL_EOD!AO53+BRPL_EOD!AP53</f>
        <v>45</v>
      </c>
      <c r="J53">
        <f>BYPL_EOD!AO53+BYPL_EOD!AP53</f>
        <v>50</v>
      </c>
      <c r="K53">
        <f>MES_EOD!AO53+MES_EOD!AP53</f>
        <v>2.73</v>
      </c>
      <c r="L53">
        <f>NDMC_EOD!AO53+NDMC_EOD!AP53</f>
        <v>14.55</v>
      </c>
      <c r="M53">
        <f>TPDDL_EOD!AO53+TPDDL_EOD!AP53</f>
        <v>30</v>
      </c>
      <c r="N53">
        <f t="shared" si="0"/>
        <v>142.28</v>
      </c>
      <c r="O53" s="154">
        <f t="shared" si="1"/>
        <v>0</v>
      </c>
      <c r="P53">
        <v>44.999999999999993</v>
      </c>
      <c r="Q53">
        <v>49.999999999999993</v>
      </c>
      <c r="R53">
        <v>2.7299999999999995</v>
      </c>
      <c r="S53">
        <v>14.549999999999997</v>
      </c>
      <c r="T53">
        <v>29.999999999999993</v>
      </c>
      <c r="U53" s="156">
        <f t="shared" si="2"/>
        <v>142.27999999999997</v>
      </c>
      <c r="V53" s="154">
        <f t="shared" si="3"/>
        <v>0</v>
      </c>
      <c r="Y53">
        <f>BAWANA!BA53+BAWANA!BB53</f>
        <v>3.86</v>
      </c>
      <c r="Z53">
        <f>BAWANA!BH53+BAWANA!BI53</f>
        <v>3.86</v>
      </c>
      <c r="AA53">
        <f>BAWANA!AB53+BAWANA!AC53</f>
        <v>3.86</v>
      </c>
      <c r="AB53">
        <f>BAWANA!AI53+BAWANA!AJ53</f>
        <v>3.86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142.27999999999997</v>
      </c>
      <c r="E54">
        <f>BAWANA!AQ54</f>
        <v>0</v>
      </c>
      <c r="F54">
        <f t="shared" si="4"/>
        <v>736</v>
      </c>
      <c r="G54">
        <f t="shared" si="5"/>
        <v>142.27999999999997</v>
      </c>
      <c r="H54" s="154"/>
      <c r="I54">
        <f>BRPL_EOD!AO54+BRPL_EOD!AP54</f>
        <v>45</v>
      </c>
      <c r="J54">
        <f>BYPL_EOD!AO54+BYPL_EOD!AP54</f>
        <v>50</v>
      </c>
      <c r="K54">
        <f>MES_EOD!AO54+MES_EOD!AP54</f>
        <v>2.73</v>
      </c>
      <c r="L54">
        <f>NDMC_EOD!AO54+NDMC_EOD!AP54</f>
        <v>14.55</v>
      </c>
      <c r="M54">
        <f>TPDDL_EOD!AO54+TPDDL_EOD!AP54</f>
        <v>30</v>
      </c>
      <c r="N54">
        <f t="shared" si="0"/>
        <v>142.28</v>
      </c>
      <c r="O54" s="154">
        <f t="shared" si="1"/>
        <v>0</v>
      </c>
      <c r="P54">
        <v>44.999999999999993</v>
      </c>
      <c r="Q54">
        <v>49.999999999999993</v>
      </c>
      <c r="R54">
        <v>2.7299999999999995</v>
      </c>
      <c r="S54">
        <v>14.549999999999997</v>
      </c>
      <c r="T54">
        <v>29.999999999999993</v>
      </c>
      <c r="U54" s="156">
        <f t="shared" si="2"/>
        <v>142.27999999999997</v>
      </c>
      <c r="V54" s="154">
        <f t="shared" si="3"/>
        <v>0</v>
      </c>
      <c r="Y54">
        <f>BAWANA!BA54+BAWANA!BB54</f>
        <v>3.86</v>
      </c>
      <c r="Z54">
        <f>BAWANA!BH54+BAWANA!BI54</f>
        <v>3.86</v>
      </c>
      <c r="AA54">
        <f>BAWANA!AB54+BAWANA!AC54</f>
        <v>3.86</v>
      </c>
      <c r="AB54">
        <f>BAWANA!AI54+BAWANA!AJ54</f>
        <v>3.86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142.06</v>
      </c>
      <c r="E55">
        <f>BAWANA!AQ55</f>
        <v>0</v>
      </c>
      <c r="F55">
        <f t="shared" si="4"/>
        <v>736</v>
      </c>
      <c r="G55">
        <f t="shared" si="5"/>
        <v>142.06</v>
      </c>
      <c r="H55" s="154"/>
      <c r="I55">
        <f>BRPL_EOD!AO55+BRPL_EOD!AP55</f>
        <v>45</v>
      </c>
      <c r="J55">
        <f>BYPL_EOD!AO55+BYPL_EOD!AP55</f>
        <v>50</v>
      </c>
      <c r="K55">
        <f>MES_EOD!AO55+MES_EOD!AP55</f>
        <v>2.73</v>
      </c>
      <c r="L55">
        <f>NDMC_EOD!AO55+NDMC_EOD!AP55</f>
        <v>14.33</v>
      </c>
      <c r="M55">
        <f>TPDDL_EOD!AO55+TPDDL_EOD!AP55</f>
        <v>30</v>
      </c>
      <c r="N55">
        <f t="shared" si="0"/>
        <v>142.06</v>
      </c>
      <c r="O55" s="154">
        <f t="shared" si="1"/>
        <v>0</v>
      </c>
      <c r="P55">
        <v>45</v>
      </c>
      <c r="Q55">
        <v>50</v>
      </c>
      <c r="R55">
        <v>2.73</v>
      </c>
      <c r="S55">
        <v>14.33</v>
      </c>
      <c r="T55">
        <v>30</v>
      </c>
      <c r="U55" s="156">
        <f t="shared" si="2"/>
        <v>142.06</v>
      </c>
      <c r="V55" s="154">
        <f t="shared" si="3"/>
        <v>0</v>
      </c>
      <c r="Y55">
        <f>BAWANA!BA55+BAWANA!BB55</f>
        <v>3.97</v>
      </c>
      <c r="Z55">
        <f>BAWANA!BH55+BAWANA!BI55</f>
        <v>3.97</v>
      </c>
      <c r="AA55">
        <f>BAWANA!AB55+BAWANA!AC55</f>
        <v>3.97</v>
      </c>
      <c r="AB55">
        <f>BAWANA!AI55+BAWANA!AJ55</f>
        <v>3.97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142.27999999999997</v>
      </c>
      <c r="E56">
        <f>BAWANA!AQ56</f>
        <v>0</v>
      </c>
      <c r="F56">
        <f t="shared" si="4"/>
        <v>736</v>
      </c>
      <c r="G56">
        <f t="shared" si="5"/>
        <v>142.27999999999997</v>
      </c>
      <c r="H56" s="154"/>
      <c r="I56">
        <f>BRPL_EOD!AO56+BRPL_EOD!AP56</f>
        <v>45</v>
      </c>
      <c r="J56">
        <f>BYPL_EOD!AO56+BYPL_EOD!AP56</f>
        <v>50</v>
      </c>
      <c r="K56">
        <f>MES_EOD!AO56+MES_EOD!AP56</f>
        <v>2.73</v>
      </c>
      <c r="L56">
        <f>NDMC_EOD!AO56+NDMC_EOD!AP56</f>
        <v>14.55</v>
      </c>
      <c r="M56">
        <f>TPDDL_EOD!AO56+TPDDL_EOD!AP56</f>
        <v>30</v>
      </c>
      <c r="N56">
        <f t="shared" si="0"/>
        <v>142.28</v>
      </c>
      <c r="O56" s="154">
        <f t="shared" si="1"/>
        <v>0</v>
      </c>
      <c r="P56">
        <v>44.999999999999993</v>
      </c>
      <c r="Q56">
        <v>49.999999999999993</v>
      </c>
      <c r="R56">
        <v>2.7299999999999995</v>
      </c>
      <c r="S56">
        <v>14.549999999999997</v>
      </c>
      <c r="T56">
        <v>29.999999999999993</v>
      </c>
      <c r="U56" s="156">
        <f t="shared" si="2"/>
        <v>142.27999999999997</v>
      </c>
      <c r="V56" s="154">
        <f t="shared" si="3"/>
        <v>0</v>
      </c>
      <c r="Y56">
        <f>BAWANA!BA56+BAWANA!BB56</f>
        <v>3.86</v>
      </c>
      <c r="Z56">
        <f>BAWANA!BH56+BAWANA!BI56</f>
        <v>3.86</v>
      </c>
      <c r="AA56">
        <f>BAWANA!AB56+BAWANA!AC56</f>
        <v>3.86</v>
      </c>
      <c r="AB56">
        <f>BAWANA!AI56+BAWANA!AJ56</f>
        <v>3.86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142.27999999999997</v>
      </c>
      <c r="E57">
        <f>BAWANA!AQ57</f>
        <v>0</v>
      </c>
      <c r="F57">
        <f t="shared" si="4"/>
        <v>736</v>
      </c>
      <c r="G57">
        <f t="shared" si="5"/>
        <v>142.27999999999997</v>
      </c>
      <c r="H57" s="154"/>
      <c r="I57">
        <f>BRPL_EOD!AO57+BRPL_EOD!AP57</f>
        <v>45</v>
      </c>
      <c r="J57">
        <f>BYPL_EOD!AO57+BYPL_EOD!AP57</f>
        <v>50</v>
      </c>
      <c r="K57">
        <f>MES_EOD!AO57+MES_EOD!AP57</f>
        <v>2.73</v>
      </c>
      <c r="L57">
        <f>NDMC_EOD!AO57+NDMC_EOD!AP57</f>
        <v>14.55</v>
      </c>
      <c r="M57">
        <f>TPDDL_EOD!AO57+TPDDL_EOD!AP57</f>
        <v>30</v>
      </c>
      <c r="N57">
        <f t="shared" si="0"/>
        <v>142.28</v>
      </c>
      <c r="O57" s="154">
        <f t="shared" si="1"/>
        <v>0</v>
      </c>
      <c r="P57">
        <v>44.999999999999993</v>
      </c>
      <c r="Q57">
        <v>49.999999999999993</v>
      </c>
      <c r="R57">
        <v>2.7299999999999995</v>
      </c>
      <c r="S57">
        <v>14.549999999999997</v>
      </c>
      <c r="T57">
        <v>29.999999999999993</v>
      </c>
      <c r="U57" s="156">
        <f t="shared" si="2"/>
        <v>142.27999999999997</v>
      </c>
      <c r="V57" s="154">
        <f t="shared" si="3"/>
        <v>0</v>
      </c>
      <c r="Y57">
        <f>BAWANA!BA57+BAWANA!BB57</f>
        <v>3.86</v>
      </c>
      <c r="Z57">
        <f>BAWANA!BH57+BAWANA!BI57</f>
        <v>3.86</v>
      </c>
      <c r="AA57">
        <f>BAWANA!AB57+BAWANA!AC57</f>
        <v>3.86</v>
      </c>
      <c r="AB57">
        <f>BAWANA!AI57+BAWANA!AJ57</f>
        <v>3.86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142.27999999999997</v>
      </c>
      <c r="E58">
        <f>BAWANA!AQ58</f>
        <v>0</v>
      </c>
      <c r="F58">
        <f t="shared" si="4"/>
        <v>736</v>
      </c>
      <c r="G58">
        <f t="shared" si="5"/>
        <v>142.27999999999997</v>
      </c>
      <c r="H58" s="154"/>
      <c r="I58">
        <f>BRPL_EOD!AO58+BRPL_EOD!AP58</f>
        <v>45</v>
      </c>
      <c r="J58">
        <f>BYPL_EOD!AO58+BYPL_EOD!AP58</f>
        <v>50</v>
      </c>
      <c r="K58">
        <f>MES_EOD!AO58+MES_EOD!AP58</f>
        <v>2.73</v>
      </c>
      <c r="L58">
        <f>NDMC_EOD!AO58+NDMC_EOD!AP58</f>
        <v>14.55</v>
      </c>
      <c r="M58">
        <f>TPDDL_EOD!AO58+TPDDL_EOD!AP58</f>
        <v>30</v>
      </c>
      <c r="N58">
        <f t="shared" si="0"/>
        <v>142.28</v>
      </c>
      <c r="O58" s="154">
        <f t="shared" si="1"/>
        <v>0</v>
      </c>
      <c r="P58">
        <v>44.999999999999993</v>
      </c>
      <c r="Q58">
        <v>49.999999999999993</v>
      </c>
      <c r="R58">
        <v>2.7299999999999995</v>
      </c>
      <c r="S58">
        <v>14.549999999999997</v>
      </c>
      <c r="T58">
        <v>29.999999999999993</v>
      </c>
      <c r="U58" s="156">
        <f t="shared" si="2"/>
        <v>142.27999999999997</v>
      </c>
      <c r="V58" s="154">
        <f t="shared" si="3"/>
        <v>0</v>
      </c>
      <c r="Y58">
        <f>BAWANA!BA58+BAWANA!BB58</f>
        <v>3.86</v>
      </c>
      <c r="Z58">
        <f>BAWANA!BH58+BAWANA!BI58</f>
        <v>3.86</v>
      </c>
      <c r="AA58">
        <f>BAWANA!AB58+BAWANA!AC58</f>
        <v>3.86</v>
      </c>
      <c r="AB58">
        <f>BAWANA!AI58+BAWANA!AJ58</f>
        <v>3.86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162.28</v>
      </c>
      <c r="E59">
        <f>BAWANA!AQ59</f>
        <v>0</v>
      </c>
      <c r="F59">
        <f t="shared" si="4"/>
        <v>736</v>
      </c>
      <c r="G59">
        <f t="shared" si="5"/>
        <v>162.28</v>
      </c>
      <c r="H59" s="154"/>
      <c r="I59">
        <f>BRPL_EOD!AO59+BRPL_EOD!AP59</f>
        <v>45</v>
      </c>
      <c r="J59">
        <f>BYPL_EOD!AO59+BYPL_EOD!AP59</f>
        <v>70</v>
      </c>
      <c r="K59">
        <f>MES_EOD!AO59+MES_EOD!AP59</f>
        <v>2.73</v>
      </c>
      <c r="L59">
        <f>NDMC_EOD!AO59+NDMC_EOD!AP59</f>
        <v>14.55</v>
      </c>
      <c r="M59">
        <f>TPDDL_EOD!AO59+TPDDL_EOD!AP59</f>
        <v>30</v>
      </c>
      <c r="N59">
        <f t="shared" si="0"/>
        <v>162.28</v>
      </c>
      <c r="O59" s="154">
        <f t="shared" si="1"/>
        <v>0</v>
      </c>
      <c r="P59">
        <v>45</v>
      </c>
      <c r="Q59">
        <v>70</v>
      </c>
      <c r="R59">
        <v>2.73</v>
      </c>
      <c r="S59">
        <v>14.55</v>
      </c>
      <c r="T59">
        <v>30</v>
      </c>
      <c r="U59" s="156">
        <f t="shared" si="2"/>
        <v>162.28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162.28</v>
      </c>
      <c r="E60">
        <f>BAWANA!AQ60</f>
        <v>0</v>
      </c>
      <c r="F60">
        <f t="shared" si="4"/>
        <v>736</v>
      </c>
      <c r="G60">
        <f t="shared" si="5"/>
        <v>162.28</v>
      </c>
      <c r="H60" s="154"/>
      <c r="I60">
        <f>BRPL_EOD!AO60+BRPL_EOD!AP60</f>
        <v>45</v>
      </c>
      <c r="J60">
        <f>BYPL_EOD!AO60+BYPL_EOD!AP60</f>
        <v>70</v>
      </c>
      <c r="K60">
        <f>MES_EOD!AO60+MES_EOD!AP60</f>
        <v>2.73</v>
      </c>
      <c r="L60">
        <f>NDMC_EOD!AO60+NDMC_EOD!AP60</f>
        <v>14.55</v>
      </c>
      <c r="M60">
        <f>TPDDL_EOD!AO60+TPDDL_EOD!AP60</f>
        <v>30</v>
      </c>
      <c r="N60">
        <f t="shared" si="0"/>
        <v>162.28</v>
      </c>
      <c r="O60" s="154">
        <f t="shared" si="1"/>
        <v>0</v>
      </c>
      <c r="P60">
        <v>45</v>
      </c>
      <c r="Q60">
        <v>70</v>
      </c>
      <c r="R60">
        <v>2.73</v>
      </c>
      <c r="S60">
        <v>14.55</v>
      </c>
      <c r="T60">
        <v>30</v>
      </c>
      <c r="U60" s="156">
        <f t="shared" si="2"/>
        <v>162.28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162.15</v>
      </c>
      <c r="E61">
        <f>BAWANA!AQ61</f>
        <v>0</v>
      </c>
      <c r="F61">
        <f t="shared" si="4"/>
        <v>736</v>
      </c>
      <c r="G61">
        <f t="shared" si="5"/>
        <v>162.15</v>
      </c>
      <c r="H61" s="154"/>
      <c r="I61">
        <f>BRPL_EOD!AO61+BRPL_EOD!AP61</f>
        <v>45</v>
      </c>
      <c r="J61">
        <f>BYPL_EOD!AO61+BYPL_EOD!AP61</f>
        <v>70</v>
      </c>
      <c r="K61">
        <f>MES_EOD!AO61+MES_EOD!AP61</f>
        <v>2.73</v>
      </c>
      <c r="L61">
        <f>NDMC_EOD!AO61+NDMC_EOD!AP61</f>
        <v>14.42</v>
      </c>
      <c r="M61">
        <f>TPDDL_EOD!AO61+TPDDL_EOD!AP61</f>
        <v>30</v>
      </c>
      <c r="N61">
        <f t="shared" si="0"/>
        <v>162.15</v>
      </c>
      <c r="O61" s="154">
        <f t="shared" si="1"/>
        <v>0</v>
      </c>
      <c r="P61">
        <v>45</v>
      </c>
      <c r="Q61">
        <v>70</v>
      </c>
      <c r="R61">
        <v>2.73</v>
      </c>
      <c r="S61">
        <v>14.42</v>
      </c>
      <c r="T61">
        <v>30</v>
      </c>
      <c r="U61" s="156">
        <f t="shared" si="2"/>
        <v>162.15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162.28</v>
      </c>
      <c r="E62">
        <f>BAWANA!AQ62</f>
        <v>0</v>
      </c>
      <c r="F62">
        <f t="shared" si="4"/>
        <v>736</v>
      </c>
      <c r="G62">
        <f t="shared" si="5"/>
        <v>162.28</v>
      </c>
      <c r="H62" s="154"/>
      <c r="I62">
        <f>BRPL_EOD!AO62+BRPL_EOD!AP62</f>
        <v>45</v>
      </c>
      <c r="J62">
        <f>BYPL_EOD!AO62+BYPL_EOD!AP62</f>
        <v>70</v>
      </c>
      <c r="K62">
        <f>MES_EOD!AO62+MES_EOD!AP62</f>
        <v>2.73</v>
      </c>
      <c r="L62">
        <f>NDMC_EOD!AO62+NDMC_EOD!AP62</f>
        <v>14.55</v>
      </c>
      <c r="M62">
        <f>TPDDL_EOD!AO62+TPDDL_EOD!AP62</f>
        <v>30</v>
      </c>
      <c r="N62">
        <f t="shared" si="0"/>
        <v>162.28</v>
      </c>
      <c r="O62" s="154">
        <f t="shared" si="1"/>
        <v>0</v>
      </c>
      <c r="P62">
        <v>45</v>
      </c>
      <c r="Q62">
        <v>70</v>
      </c>
      <c r="R62">
        <v>2.73</v>
      </c>
      <c r="S62">
        <v>14.55</v>
      </c>
      <c r="T62">
        <v>30</v>
      </c>
      <c r="U62" s="156">
        <f t="shared" si="2"/>
        <v>162.28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159.72999999999999</v>
      </c>
      <c r="E63">
        <f>BAWANA!AQ63</f>
        <v>0</v>
      </c>
      <c r="F63">
        <f t="shared" si="4"/>
        <v>736</v>
      </c>
      <c r="G63">
        <f t="shared" si="5"/>
        <v>159.72999999999999</v>
      </c>
      <c r="H63" s="154"/>
      <c r="I63">
        <f>BRPL_EOD!AO63+BRPL_EOD!AP63</f>
        <v>45</v>
      </c>
      <c r="J63">
        <f>BYPL_EOD!AO63+BYPL_EOD!AP63</f>
        <v>70</v>
      </c>
      <c r="K63">
        <f>MES_EOD!AO63+MES_EOD!AP63</f>
        <v>2.73</v>
      </c>
      <c r="L63">
        <f>NDMC_EOD!AO63+NDMC_EOD!AP63</f>
        <v>12</v>
      </c>
      <c r="M63">
        <f>TPDDL_EOD!AO63+TPDDL_EOD!AP63</f>
        <v>30</v>
      </c>
      <c r="N63">
        <f t="shared" si="0"/>
        <v>159.73000000000002</v>
      </c>
      <c r="O63" s="154">
        <f t="shared" si="1"/>
        <v>0</v>
      </c>
      <c r="P63">
        <v>44.999999999999993</v>
      </c>
      <c r="Q63">
        <v>69.999999999999986</v>
      </c>
      <c r="R63">
        <v>2.7299999999999995</v>
      </c>
      <c r="S63">
        <v>11.999999999999998</v>
      </c>
      <c r="T63">
        <v>29.999999999999993</v>
      </c>
      <c r="U63" s="156">
        <f t="shared" si="2"/>
        <v>159.72999999999996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159.72999999999999</v>
      </c>
      <c r="E64">
        <f>BAWANA!AQ64</f>
        <v>0</v>
      </c>
      <c r="F64">
        <f t="shared" si="4"/>
        <v>736</v>
      </c>
      <c r="G64">
        <f t="shared" si="5"/>
        <v>159.72999999999999</v>
      </c>
      <c r="H64" s="154"/>
      <c r="I64">
        <f>BRPL_EOD!AO64+BRPL_EOD!AP64</f>
        <v>45</v>
      </c>
      <c r="J64">
        <f>BYPL_EOD!AO64+BYPL_EOD!AP64</f>
        <v>70</v>
      </c>
      <c r="K64">
        <f>MES_EOD!AO64+MES_EOD!AP64</f>
        <v>2.73</v>
      </c>
      <c r="L64">
        <f>NDMC_EOD!AO64+NDMC_EOD!AP64</f>
        <v>12</v>
      </c>
      <c r="M64">
        <f>TPDDL_EOD!AO64+TPDDL_EOD!AP64</f>
        <v>30</v>
      </c>
      <c r="N64">
        <f t="shared" si="0"/>
        <v>159.73000000000002</v>
      </c>
      <c r="O64" s="154">
        <f t="shared" si="1"/>
        <v>0</v>
      </c>
      <c r="P64">
        <v>44.999999999999993</v>
      </c>
      <c r="Q64">
        <v>69.999999999999986</v>
      </c>
      <c r="R64">
        <v>2.7299999999999995</v>
      </c>
      <c r="S64">
        <v>11.999999999999998</v>
      </c>
      <c r="T64">
        <v>29.999999999999993</v>
      </c>
      <c r="U64" s="156">
        <f t="shared" si="2"/>
        <v>159.72999999999996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159.72999999999999</v>
      </c>
      <c r="E65">
        <f>BAWANA!AQ65</f>
        <v>0</v>
      </c>
      <c r="F65">
        <f t="shared" si="4"/>
        <v>736</v>
      </c>
      <c r="G65">
        <f t="shared" si="5"/>
        <v>159.72999999999999</v>
      </c>
      <c r="H65" s="154"/>
      <c r="I65">
        <f>BRPL_EOD!AO65+BRPL_EOD!AP65</f>
        <v>45</v>
      </c>
      <c r="J65">
        <f>BYPL_EOD!AO65+BYPL_EOD!AP65</f>
        <v>70</v>
      </c>
      <c r="K65">
        <f>MES_EOD!AO65+MES_EOD!AP65</f>
        <v>2.73</v>
      </c>
      <c r="L65">
        <f>NDMC_EOD!AO65+NDMC_EOD!AP65</f>
        <v>12</v>
      </c>
      <c r="M65">
        <f>TPDDL_EOD!AO65+TPDDL_EOD!AP65</f>
        <v>30</v>
      </c>
      <c r="N65">
        <f t="shared" si="0"/>
        <v>159.73000000000002</v>
      </c>
      <c r="O65" s="154">
        <f t="shared" si="1"/>
        <v>0</v>
      </c>
      <c r="P65">
        <v>44.999999999999993</v>
      </c>
      <c r="Q65">
        <v>69.999999999999986</v>
      </c>
      <c r="R65">
        <v>2.7299999999999995</v>
      </c>
      <c r="S65">
        <v>11.999999999999998</v>
      </c>
      <c r="T65">
        <v>29.999999999999993</v>
      </c>
      <c r="U65" s="156">
        <f t="shared" si="2"/>
        <v>159.72999999999996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159.72999999999999</v>
      </c>
      <c r="E66">
        <f>BAWANA!AQ66</f>
        <v>0</v>
      </c>
      <c r="F66">
        <f t="shared" si="4"/>
        <v>736</v>
      </c>
      <c r="G66">
        <f t="shared" si="5"/>
        <v>159.72999999999999</v>
      </c>
      <c r="H66" s="154"/>
      <c r="I66">
        <f>BRPL_EOD!AO66+BRPL_EOD!AP66</f>
        <v>45</v>
      </c>
      <c r="J66">
        <f>BYPL_EOD!AO66+BYPL_EOD!AP66</f>
        <v>70</v>
      </c>
      <c r="K66">
        <f>MES_EOD!AO66+MES_EOD!AP66</f>
        <v>2.73</v>
      </c>
      <c r="L66">
        <f>NDMC_EOD!AO66+NDMC_EOD!AP66</f>
        <v>12</v>
      </c>
      <c r="M66">
        <f>TPDDL_EOD!AO66+TPDDL_EOD!AP66</f>
        <v>30</v>
      </c>
      <c r="N66">
        <f t="shared" si="0"/>
        <v>159.73000000000002</v>
      </c>
      <c r="O66" s="154">
        <f t="shared" si="1"/>
        <v>0</v>
      </c>
      <c r="P66">
        <v>44.999999999999993</v>
      </c>
      <c r="Q66">
        <v>69.999999999999986</v>
      </c>
      <c r="R66">
        <v>2.7299999999999995</v>
      </c>
      <c r="S66">
        <v>11.999999999999998</v>
      </c>
      <c r="T66">
        <v>29.999999999999993</v>
      </c>
      <c r="U66" s="156">
        <f t="shared" si="2"/>
        <v>159.72999999999996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180.74</v>
      </c>
      <c r="E67">
        <f>BAWANA!AQ67</f>
        <v>0</v>
      </c>
      <c r="F67">
        <f t="shared" si="4"/>
        <v>736</v>
      </c>
      <c r="G67">
        <f t="shared" si="5"/>
        <v>180.74</v>
      </c>
      <c r="H67" s="154"/>
      <c r="I67">
        <f>BRPL_EOD!AO67+BRPL_EOD!AP67</f>
        <v>45</v>
      </c>
      <c r="J67">
        <f>BYPL_EOD!AO67+BYPL_EOD!AP67</f>
        <v>70</v>
      </c>
      <c r="K67">
        <f>MES_EOD!AO67+MES_EOD!AP67</f>
        <v>23.74</v>
      </c>
      <c r="L67">
        <f>NDMC_EOD!AO67+NDMC_EOD!AP67</f>
        <v>12</v>
      </c>
      <c r="M67">
        <f>TPDDL_EOD!AO67+TPDDL_EOD!AP67</f>
        <v>30</v>
      </c>
      <c r="N67">
        <f t="shared" ref="N67:N98" si="7">SUM(I67:M67)</f>
        <v>180.74</v>
      </c>
      <c r="O67" s="154">
        <f t="shared" ref="O67:O98" si="8">G67-N67</f>
        <v>0</v>
      </c>
      <c r="P67">
        <v>45</v>
      </c>
      <c r="Q67">
        <v>70</v>
      </c>
      <c r="R67">
        <v>23.74</v>
      </c>
      <c r="S67">
        <v>12</v>
      </c>
      <c r="T67">
        <v>30</v>
      </c>
      <c r="U67" s="156">
        <f t="shared" ref="U67:U98" si="9">SUM(P67:T67)</f>
        <v>180.74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159.72999999999999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159.72999999999999</v>
      </c>
      <c r="H68" s="154"/>
      <c r="I68">
        <f>BRPL_EOD!AO68+BRPL_EOD!AP68</f>
        <v>45</v>
      </c>
      <c r="J68">
        <f>BYPL_EOD!AO68+BYPL_EOD!AP68</f>
        <v>70</v>
      </c>
      <c r="K68">
        <f>MES_EOD!AO68+MES_EOD!AP68</f>
        <v>2.73</v>
      </c>
      <c r="L68">
        <f>NDMC_EOD!AO68+NDMC_EOD!AP68</f>
        <v>12</v>
      </c>
      <c r="M68">
        <f>TPDDL_EOD!AO68+TPDDL_EOD!AP68</f>
        <v>30</v>
      </c>
      <c r="N68">
        <f t="shared" si="7"/>
        <v>159.73000000000002</v>
      </c>
      <c r="O68" s="154">
        <f t="shared" si="8"/>
        <v>0</v>
      </c>
      <c r="P68">
        <v>44.999999999999993</v>
      </c>
      <c r="Q68">
        <v>69.999999999999986</v>
      </c>
      <c r="R68">
        <v>2.7299999999999995</v>
      </c>
      <c r="S68">
        <v>11.999999999999998</v>
      </c>
      <c r="T68">
        <v>29.999999999999993</v>
      </c>
      <c r="U68" s="156">
        <f t="shared" si="9"/>
        <v>159.72999999999996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139.74</v>
      </c>
      <c r="E69">
        <f>BAWANA!AQ69</f>
        <v>0</v>
      </c>
      <c r="F69">
        <f t="shared" si="11"/>
        <v>736</v>
      </c>
      <c r="G69">
        <f t="shared" si="12"/>
        <v>139.74</v>
      </c>
      <c r="H69" s="154"/>
      <c r="I69">
        <f>BRPL_EOD!AO69+BRPL_EOD!AP69</f>
        <v>45</v>
      </c>
      <c r="J69">
        <f>BYPL_EOD!AO69+BYPL_EOD!AP69</f>
        <v>50</v>
      </c>
      <c r="K69">
        <f>MES_EOD!AO69+MES_EOD!AP69</f>
        <v>2.73</v>
      </c>
      <c r="L69">
        <f>NDMC_EOD!AO69+NDMC_EOD!AP69</f>
        <v>12</v>
      </c>
      <c r="M69">
        <f>TPDDL_EOD!AO69+TPDDL_EOD!AP69</f>
        <v>30</v>
      </c>
      <c r="N69">
        <f t="shared" si="7"/>
        <v>139.73000000000002</v>
      </c>
      <c r="O69" s="154">
        <f t="shared" si="8"/>
        <v>9.9999999999909051E-3</v>
      </c>
      <c r="P69">
        <v>45.003220496672149</v>
      </c>
      <c r="Q69">
        <v>50.003578329635722</v>
      </c>
      <c r="R69">
        <v>2.7301953767981106</v>
      </c>
      <c r="S69">
        <v>12.000858799112573</v>
      </c>
      <c r="T69">
        <v>30.002146997781434</v>
      </c>
      <c r="U69" s="156">
        <f t="shared" si="9"/>
        <v>139.73999999999998</v>
      </c>
      <c r="V69" s="154">
        <f t="shared" si="10"/>
        <v>0</v>
      </c>
      <c r="Y69">
        <f>BAWANA!BA69+BAWANA!BB69</f>
        <v>5.13</v>
      </c>
      <c r="Z69">
        <f>BAWANA!BH69+BAWANA!BI69</f>
        <v>5.13</v>
      </c>
      <c r="AA69">
        <f>BAWANA!AB69+BAWANA!AC69</f>
        <v>5.13</v>
      </c>
      <c r="AB69">
        <f>BAWANA!AI69+BAWANA!AJ69</f>
        <v>5.13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139.74</v>
      </c>
      <c r="E70">
        <f>BAWANA!AQ70</f>
        <v>0</v>
      </c>
      <c r="F70">
        <f t="shared" si="11"/>
        <v>736</v>
      </c>
      <c r="G70">
        <f t="shared" si="12"/>
        <v>139.74</v>
      </c>
      <c r="H70" s="154"/>
      <c r="I70">
        <f>BRPL_EOD!AO70+BRPL_EOD!AP70</f>
        <v>45</v>
      </c>
      <c r="J70">
        <f>BYPL_EOD!AO70+BYPL_EOD!AP70</f>
        <v>50</v>
      </c>
      <c r="K70">
        <f>MES_EOD!AO70+MES_EOD!AP70</f>
        <v>2.73</v>
      </c>
      <c r="L70">
        <f>NDMC_EOD!AO70+NDMC_EOD!AP70</f>
        <v>12</v>
      </c>
      <c r="M70">
        <f>TPDDL_EOD!AO70+TPDDL_EOD!AP70</f>
        <v>30</v>
      </c>
      <c r="N70">
        <f t="shared" si="7"/>
        <v>139.73000000000002</v>
      </c>
      <c r="O70" s="154">
        <f t="shared" si="8"/>
        <v>9.9999999999909051E-3</v>
      </c>
      <c r="P70">
        <v>45.003220496672149</v>
      </c>
      <c r="Q70">
        <v>50.003578329635722</v>
      </c>
      <c r="R70">
        <v>2.7301953767981106</v>
      </c>
      <c r="S70">
        <v>12.000858799112573</v>
      </c>
      <c r="T70">
        <v>30.002146997781434</v>
      </c>
      <c r="U70" s="156">
        <f t="shared" si="9"/>
        <v>139.73999999999998</v>
      </c>
      <c r="V70" s="154">
        <f t="shared" si="10"/>
        <v>0</v>
      </c>
      <c r="Y70">
        <f>BAWANA!BA70+BAWANA!BB70</f>
        <v>5.13</v>
      </c>
      <c r="Z70">
        <f>BAWANA!BH70+BAWANA!BI70</f>
        <v>5.13</v>
      </c>
      <c r="AA70">
        <f>BAWANA!AB70+BAWANA!AC70</f>
        <v>5.13</v>
      </c>
      <c r="AB70">
        <f>BAWANA!AI70+BAWANA!AJ70</f>
        <v>5.13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159.72999999999999</v>
      </c>
      <c r="E71">
        <f>BAWANA!AQ71</f>
        <v>0</v>
      </c>
      <c r="F71">
        <f t="shared" si="11"/>
        <v>736</v>
      </c>
      <c r="G71">
        <f t="shared" si="12"/>
        <v>159.72999999999999</v>
      </c>
      <c r="H71" s="154"/>
      <c r="I71">
        <f>BRPL_EOD!AO71+BRPL_EOD!AP71</f>
        <v>45</v>
      </c>
      <c r="J71">
        <f>BYPL_EOD!AO71+BYPL_EOD!AP71</f>
        <v>70</v>
      </c>
      <c r="K71">
        <f>MES_EOD!AO71+MES_EOD!AP71</f>
        <v>2.73</v>
      </c>
      <c r="L71">
        <f>NDMC_EOD!AO71+NDMC_EOD!AP71</f>
        <v>12</v>
      </c>
      <c r="M71">
        <f>TPDDL_EOD!AO71+TPDDL_EOD!AP71</f>
        <v>30</v>
      </c>
      <c r="N71">
        <f t="shared" si="7"/>
        <v>159.73000000000002</v>
      </c>
      <c r="O71" s="154">
        <f t="shared" si="8"/>
        <v>0</v>
      </c>
      <c r="P71">
        <v>44.999999999999993</v>
      </c>
      <c r="Q71">
        <v>69.999999999999986</v>
      </c>
      <c r="R71">
        <v>2.7299999999999995</v>
      </c>
      <c r="S71">
        <v>11.999999999999998</v>
      </c>
      <c r="T71">
        <v>29.999999999999993</v>
      </c>
      <c r="U71" s="156">
        <f t="shared" si="9"/>
        <v>159.72999999999996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159.72999999999999</v>
      </c>
      <c r="E72">
        <f>BAWANA!AQ72</f>
        <v>0</v>
      </c>
      <c r="F72">
        <f t="shared" si="11"/>
        <v>736</v>
      </c>
      <c r="G72">
        <f t="shared" si="12"/>
        <v>159.72999999999999</v>
      </c>
      <c r="H72" s="154"/>
      <c r="I72">
        <f>BRPL_EOD!AO72+BRPL_EOD!AP72</f>
        <v>45</v>
      </c>
      <c r="J72">
        <f>BYPL_EOD!AO72+BYPL_EOD!AP72</f>
        <v>70</v>
      </c>
      <c r="K72">
        <f>MES_EOD!AO72+MES_EOD!AP72</f>
        <v>2.73</v>
      </c>
      <c r="L72">
        <f>NDMC_EOD!AO72+NDMC_EOD!AP72</f>
        <v>12</v>
      </c>
      <c r="M72">
        <f>TPDDL_EOD!AO72+TPDDL_EOD!AP72</f>
        <v>30</v>
      </c>
      <c r="N72">
        <f t="shared" si="7"/>
        <v>159.73000000000002</v>
      </c>
      <c r="O72" s="154">
        <f t="shared" si="8"/>
        <v>0</v>
      </c>
      <c r="P72">
        <v>44.999999999999993</v>
      </c>
      <c r="Q72">
        <v>69.999999999999986</v>
      </c>
      <c r="R72">
        <v>2.7299999999999995</v>
      </c>
      <c r="S72">
        <v>11.999999999999998</v>
      </c>
      <c r="T72">
        <v>29.999999999999993</v>
      </c>
      <c r="U72" s="156">
        <f t="shared" si="9"/>
        <v>159.72999999999996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193.74</v>
      </c>
      <c r="E73">
        <f>BAWANA!AQ73</f>
        <v>0</v>
      </c>
      <c r="F73">
        <f t="shared" si="11"/>
        <v>736</v>
      </c>
      <c r="G73">
        <f t="shared" si="12"/>
        <v>193.74</v>
      </c>
      <c r="H73" s="154"/>
      <c r="I73">
        <f>BRPL_EOD!AO73+BRPL_EOD!AP73</f>
        <v>45</v>
      </c>
      <c r="J73">
        <f>BYPL_EOD!AO73+BYPL_EOD!AP73</f>
        <v>70</v>
      </c>
      <c r="K73">
        <f>MES_EOD!AO73+MES_EOD!AP73</f>
        <v>18.739999999999998</v>
      </c>
      <c r="L73">
        <f>NDMC_EOD!AO73+NDMC_EOD!AP73</f>
        <v>30</v>
      </c>
      <c r="M73">
        <f>TPDDL_EOD!AO73+TPDDL_EOD!AP73</f>
        <v>30</v>
      </c>
      <c r="N73">
        <f t="shared" si="7"/>
        <v>193.74</v>
      </c>
      <c r="O73" s="154">
        <f t="shared" si="8"/>
        <v>0</v>
      </c>
      <c r="P73">
        <v>45</v>
      </c>
      <c r="Q73">
        <v>70</v>
      </c>
      <c r="R73">
        <v>18.739999999999998</v>
      </c>
      <c r="S73">
        <v>30</v>
      </c>
      <c r="T73">
        <v>30</v>
      </c>
      <c r="U73" s="156">
        <f t="shared" si="9"/>
        <v>193.74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177.73</v>
      </c>
      <c r="E74">
        <f>BAWANA!AQ74</f>
        <v>0</v>
      </c>
      <c r="F74">
        <f t="shared" si="11"/>
        <v>736</v>
      </c>
      <c r="G74">
        <f t="shared" si="12"/>
        <v>177.73</v>
      </c>
      <c r="H74" s="154"/>
      <c r="I74">
        <f>BRPL_EOD!AO74+BRPL_EOD!AP74</f>
        <v>45</v>
      </c>
      <c r="J74">
        <f>BYPL_EOD!AO74+BYPL_EOD!AP74</f>
        <v>70</v>
      </c>
      <c r="K74">
        <f>MES_EOD!AO74+MES_EOD!AP74</f>
        <v>2.73</v>
      </c>
      <c r="L74">
        <f>NDMC_EOD!AO74+NDMC_EOD!AP74</f>
        <v>30</v>
      </c>
      <c r="M74">
        <f>TPDDL_EOD!AO74+TPDDL_EOD!AP74</f>
        <v>30</v>
      </c>
      <c r="N74">
        <f t="shared" si="7"/>
        <v>177.73000000000002</v>
      </c>
      <c r="O74" s="154">
        <f t="shared" si="8"/>
        <v>0</v>
      </c>
      <c r="P74">
        <v>44.999999999999993</v>
      </c>
      <c r="Q74">
        <v>69.999999999999986</v>
      </c>
      <c r="R74">
        <v>2.7299999999999995</v>
      </c>
      <c r="S74">
        <v>29.999999999999996</v>
      </c>
      <c r="T74">
        <v>29.999999999999996</v>
      </c>
      <c r="U74" s="156">
        <f t="shared" si="9"/>
        <v>177.72999999999996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177.73</v>
      </c>
      <c r="E75">
        <f>BAWANA!AQ75</f>
        <v>0</v>
      </c>
      <c r="F75">
        <f t="shared" si="11"/>
        <v>768</v>
      </c>
      <c r="G75">
        <f t="shared" si="12"/>
        <v>177.73</v>
      </c>
      <c r="H75" s="154"/>
      <c r="I75">
        <f>BRPL_EOD!AO75+BRPL_EOD!AP75</f>
        <v>45</v>
      </c>
      <c r="J75">
        <f>BYPL_EOD!AO75+BYPL_EOD!AP75</f>
        <v>70</v>
      </c>
      <c r="K75">
        <f>MES_EOD!AO75+MES_EOD!AP75</f>
        <v>2.73</v>
      </c>
      <c r="L75">
        <f>NDMC_EOD!AO75+NDMC_EOD!AP75</f>
        <v>30</v>
      </c>
      <c r="M75">
        <f>TPDDL_EOD!AO75+TPDDL_EOD!AP75</f>
        <v>30</v>
      </c>
      <c r="N75">
        <f t="shared" si="7"/>
        <v>177.73000000000002</v>
      </c>
      <c r="O75" s="154">
        <f t="shared" si="8"/>
        <v>0</v>
      </c>
      <c r="P75">
        <v>44.999999999999993</v>
      </c>
      <c r="Q75">
        <v>69.999999999999986</v>
      </c>
      <c r="R75">
        <v>2.7299999999999995</v>
      </c>
      <c r="S75">
        <v>29.999999999999996</v>
      </c>
      <c r="T75">
        <v>29.999999999999996</v>
      </c>
      <c r="U75" s="156">
        <f t="shared" si="9"/>
        <v>177.72999999999996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157.72999999999999</v>
      </c>
      <c r="E76">
        <f>BAWANA!AQ76</f>
        <v>0</v>
      </c>
      <c r="F76">
        <f t="shared" si="11"/>
        <v>768</v>
      </c>
      <c r="G76">
        <f t="shared" si="12"/>
        <v>157.72999999999999</v>
      </c>
      <c r="H76" s="154"/>
      <c r="I76">
        <f>BRPL_EOD!AO76+BRPL_EOD!AP76</f>
        <v>45</v>
      </c>
      <c r="J76">
        <f>BYPL_EOD!AO76+BYPL_EOD!AP76</f>
        <v>50</v>
      </c>
      <c r="K76">
        <f>MES_EOD!AO76+MES_EOD!AP76</f>
        <v>2.73</v>
      </c>
      <c r="L76">
        <f>NDMC_EOD!AO76+NDMC_EOD!AP76</f>
        <v>30</v>
      </c>
      <c r="M76">
        <f>TPDDL_EOD!AO76+TPDDL_EOD!AP76</f>
        <v>30</v>
      </c>
      <c r="N76">
        <f t="shared" si="7"/>
        <v>157.73000000000002</v>
      </c>
      <c r="O76" s="154">
        <f t="shared" si="8"/>
        <v>0</v>
      </c>
      <c r="P76">
        <v>44.999999999999993</v>
      </c>
      <c r="Q76">
        <v>49.999999999999993</v>
      </c>
      <c r="R76">
        <v>2.7299999999999995</v>
      </c>
      <c r="S76">
        <v>29.999999999999993</v>
      </c>
      <c r="T76">
        <v>29.999999999999993</v>
      </c>
      <c r="U76" s="156">
        <f t="shared" si="9"/>
        <v>157.72999999999999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187.73</v>
      </c>
      <c r="E77">
        <f>BAWANA!AQ77</f>
        <v>0</v>
      </c>
      <c r="F77">
        <f t="shared" si="11"/>
        <v>768</v>
      </c>
      <c r="G77">
        <f t="shared" si="12"/>
        <v>187.73</v>
      </c>
      <c r="H77" s="154"/>
      <c r="I77">
        <f>BRPL_EOD!AO77+BRPL_EOD!AP77</f>
        <v>45</v>
      </c>
      <c r="J77">
        <f>BYPL_EOD!AO77+BYPL_EOD!AP77</f>
        <v>50</v>
      </c>
      <c r="K77">
        <f>MES_EOD!AO77+MES_EOD!AP77</f>
        <v>2.73</v>
      </c>
      <c r="L77">
        <f>NDMC_EOD!AO77+NDMC_EOD!AP77</f>
        <v>60</v>
      </c>
      <c r="M77">
        <f>TPDDL_EOD!AO77+TPDDL_EOD!AP77</f>
        <v>30</v>
      </c>
      <c r="N77">
        <f t="shared" si="7"/>
        <v>187.73000000000002</v>
      </c>
      <c r="O77" s="154">
        <f t="shared" si="8"/>
        <v>0</v>
      </c>
      <c r="P77">
        <v>44.999999999999993</v>
      </c>
      <c r="Q77">
        <v>49.999999999999993</v>
      </c>
      <c r="R77">
        <v>2.7299999999999995</v>
      </c>
      <c r="S77">
        <v>59.999999999999993</v>
      </c>
      <c r="T77">
        <v>29.999999999999996</v>
      </c>
      <c r="U77" s="156">
        <f t="shared" si="9"/>
        <v>187.73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172.73</v>
      </c>
      <c r="E78">
        <f>BAWANA!AQ78</f>
        <v>0</v>
      </c>
      <c r="F78">
        <f t="shared" si="11"/>
        <v>768</v>
      </c>
      <c r="G78">
        <f t="shared" si="12"/>
        <v>172.73</v>
      </c>
      <c r="H78" s="154"/>
      <c r="I78">
        <f>BRPL_EOD!AO78+BRPL_EOD!AP78</f>
        <v>45</v>
      </c>
      <c r="J78">
        <f>BYPL_EOD!AO78+BYPL_EOD!AP78</f>
        <v>35</v>
      </c>
      <c r="K78">
        <f>MES_EOD!AO78+MES_EOD!AP78</f>
        <v>2.73</v>
      </c>
      <c r="L78">
        <f>NDMC_EOD!AO78+NDMC_EOD!AP78</f>
        <v>60</v>
      </c>
      <c r="M78">
        <f>TPDDL_EOD!AO78+TPDDL_EOD!AP78</f>
        <v>30</v>
      </c>
      <c r="N78">
        <f t="shared" si="7"/>
        <v>172.73000000000002</v>
      </c>
      <c r="O78" s="154">
        <f t="shared" si="8"/>
        <v>0</v>
      </c>
      <c r="P78">
        <v>44.999999999999993</v>
      </c>
      <c r="Q78">
        <v>34.999999999999993</v>
      </c>
      <c r="R78">
        <v>2.7299999999999995</v>
      </c>
      <c r="S78">
        <v>59.999999999999993</v>
      </c>
      <c r="T78">
        <v>29.999999999999996</v>
      </c>
      <c r="U78" s="156">
        <f t="shared" si="9"/>
        <v>172.73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177</v>
      </c>
      <c r="E79">
        <f>BAWANA!AQ79</f>
        <v>0</v>
      </c>
      <c r="F79">
        <f t="shared" si="11"/>
        <v>768</v>
      </c>
      <c r="G79">
        <f t="shared" si="12"/>
        <v>177</v>
      </c>
      <c r="H79" s="154"/>
      <c r="I79">
        <f>BRPL_EOD!AO79+BRPL_EOD!AP79</f>
        <v>45</v>
      </c>
      <c r="J79">
        <f>BYPL_EOD!AO79+BYPL_EOD!AP79</f>
        <v>25</v>
      </c>
      <c r="K79">
        <f>MES_EOD!AO79+MES_EOD!AP79</f>
        <v>17</v>
      </c>
      <c r="L79">
        <f>NDMC_EOD!AO79+NDMC_EOD!AP79</f>
        <v>60</v>
      </c>
      <c r="M79">
        <f>TPDDL_EOD!AO79+TPDDL_EOD!AP79</f>
        <v>30</v>
      </c>
      <c r="N79">
        <f t="shared" si="7"/>
        <v>177</v>
      </c>
      <c r="O79" s="154">
        <f t="shared" si="8"/>
        <v>0</v>
      </c>
      <c r="P79">
        <v>45</v>
      </c>
      <c r="Q79">
        <v>25</v>
      </c>
      <c r="R79">
        <v>17</v>
      </c>
      <c r="S79">
        <v>60</v>
      </c>
      <c r="T79">
        <v>30</v>
      </c>
      <c r="U79" s="156">
        <f t="shared" si="9"/>
        <v>177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162.72999999999999</v>
      </c>
      <c r="E80">
        <f>BAWANA!AQ80</f>
        <v>0</v>
      </c>
      <c r="F80">
        <f t="shared" si="11"/>
        <v>768</v>
      </c>
      <c r="G80">
        <f t="shared" si="12"/>
        <v>162.72999999999999</v>
      </c>
      <c r="H80" s="154"/>
      <c r="I80">
        <f>BRPL_EOD!AO80+BRPL_EOD!AP80</f>
        <v>45</v>
      </c>
      <c r="J80">
        <f>BYPL_EOD!AO80+BYPL_EOD!AP80</f>
        <v>25</v>
      </c>
      <c r="K80">
        <f>MES_EOD!AO80+MES_EOD!AP80</f>
        <v>2.73</v>
      </c>
      <c r="L80">
        <f>NDMC_EOD!AO80+NDMC_EOD!AP80</f>
        <v>60</v>
      </c>
      <c r="M80">
        <f>TPDDL_EOD!AO80+TPDDL_EOD!AP80</f>
        <v>30</v>
      </c>
      <c r="N80">
        <f t="shared" si="7"/>
        <v>162.73000000000002</v>
      </c>
      <c r="O80" s="154">
        <f t="shared" si="8"/>
        <v>0</v>
      </c>
      <c r="P80">
        <v>44.999999999999993</v>
      </c>
      <c r="Q80">
        <v>24.999999999999996</v>
      </c>
      <c r="R80">
        <v>2.7299999999999995</v>
      </c>
      <c r="S80">
        <v>59.999999999999993</v>
      </c>
      <c r="T80">
        <v>29.999999999999996</v>
      </c>
      <c r="U80" s="156">
        <f t="shared" si="9"/>
        <v>162.72999999999999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162.72999999999999</v>
      </c>
      <c r="E81">
        <f>BAWANA!AQ81</f>
        <v>0</v>
      </c>
      <c r="F81">
        <f t="shared" si="11"/>
        <v>768</v>
      </c>
      <c r="G81">
        <f t="shared" si="12"/>
        <v>162.72999999999999</v>
      </c>
      <c r="H81" s="154"/>
      <c r="I81">
        <f>BRPL_EOD!AO81+BRPL_EOD!AP81</f>
        <v>45</v>
      </c>
      <c r="J81">
        <f>BYPL_EOD!AO81+BYPL_EOD!AP81</f>
        <v>25</v>
      </c>
      <c r="K81">
        <f>MES_EOD!AO81+MES_EOD!AP81</f>
        <v>2.73</v>
      </c>
      <c r="L81">
        <f>NDMC_EOD!AO81+NDMC_EOD!AP81</f>
        <v>60</v>
      </c>
      <c r="M81">
        <f>TPDDL_EOD!AO81+TPDDL_EOD!AP81</f>
        <v>30</v>
      </c>
      <c r="N81">
        <f t="shared" si="7"/>
        <v>162.73000000000002</v>
      </c>
      <c r="O81" s="154">
        <f t="shared" si="8"/>
        <v>0</v>
      </c>
      <c r="P81">
        <v>44.999999999999993</v>
      </c>
      <c r="Q81">
        <v>24.999999999999996</v>
      </c>
      <c r="R81">
        <v>2.7299999999999995</v>
      </c>
      <c r="S81">
        <v>59.999999999999993</v>
      </c>
      <c r="T81">
        <v>29.999999999999996</v>
      </c>
      <c r="U81" s="156">
        <f t="shared" si="9"/>
        <v>162.72999999999999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162.72999999999999</v>
      </c>
      <c r="E82">
        <f>BAWANA!AQ82</f>
        <v>0</v>
      </c>
      <c r="F82">
        <f t="shared" si="11"/>
        <v>768</v>
      </c>
      <c r="G82">
        <f t="shared" si="12"/>
        <v>162.72999999999999</v>
      </c>
      <c r="H82" s="154"/>
      <c r="I82">
        <f>BRPL_EOD!AO82+BRPL_EOD!AP82</f>
        <v>45</v>
      </c>
      <c r="J82">
        <f>BYPL_EOD!AO82+BYPL_EOD!AP82</f>
        <v>25</v>
      </c>
      <c r="K82">
        <f>MES_EOD!AO82+MES_EOD!AP82</f>
        <v>2.73</v>
      </c>
      <c r="L82">
        <f>NDMC_EOD!AO82+NDMC_EOD!AP82</f>
        <v>60</v>
      </c>
      <c r="M82">
        <f>TPDDL_EOD!AO82+TPDDL_EOD!AP82</f>
        <v>30</v>
      </c>
      <c r="N82">
        <f t="shared" si="7"/>
        <v>162.73000000000002</v>
      </c>
      <c r="O82" s="154">
        <f t="shared" si="8"/>
        <v>0</v>
      </c>
      <c r="P82">
        <v>44.999999999999993</v>
      </c>
      <c r="Q82">
        <v>24.999999999999996</v>
      </c>
      <c r="R82">
        <v>2.7299999999999995</v>
      </c>
      <c r="S82">
        <v>59.999999999999993</v>
      </c>
      <c r="T82">
        <v>29.999999999999996</v>
      </c>
      <c r="U82" s="156">
        <f t="shared" si="9"/>
        <v>162.72999999999999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144.72000000000003</v>
      </c>
      <c r="E83">
        <f>BAWANA!AQ83</f>
        <v>0</v>
      </c>
      <c r="F83">
        <f t="shared" si="11"/>
        <v>768</v>
      </c>
      <c r="G83">
        <f t="shared" si="12"/>
        <v>144.72000000000003</v>
      </c>
      <c r="H83" s="154"/>
      <c r="I83">
        <f>BRPL_EOD!AO83+BRPL_EOD!AP83</f>
        <v>45</v>
      </c>
      <c r="J83">
        <f>BYPL_EOD!AO83+BYPL_EOD!AP83</f>
        <v>25</v>
      </c>
      <c r="K83">
        <f>MES_EOD!AO83+MES_EOD!AP83</f>
        <v>2.73</v>
      </c>
      <c r="L83">
        <f>NDMC_EOD!AO83+NDMC_EOD!AP83</f>
        <v>42</v>
      </c>
      <c r="M83">
        <f>TPDDL_EOD!AO83+TPDDL_EOD!AP83</f>
        <v>30</v>
      </c>
      <c r="N83">
        <f t="shared" si="7"/>
        <v>144.73000000000002</v>
      </c>
      <c r="O83" s="154">
        <f t="shared" si="8"/>
        <v>-9.9999999999909051E-3</v>
      </c>
      <c r="P83">
        <v>44.996890762108755</v>
      </c>
      <c r="Q83">
        <v>24.998272645615977</v>
      </c>
      <c r="R83">
        <v>2.7298113729012647</v>
      </c>
      <c r="S83">
        <v>41.997098044634839</v>
      </c>
      <c r="T83">
        <v>29.997927174739171</v>
      </c>
      <c r="U83" s="156">
        <f t="shared" si="9"/>
        <v>144.72</v>
      </c>
      <c r="V83" s="154">
        <f t="shared" si="10"/>
        <v>0</v>
      </c>
      <c r="Y83">
        <f>BAWANA!BA83+BAWANA!BB83</f>
        <v>2.64</v>
      </c>
      <c r="Z83">
        <f>BAWANA!BH83+BAWANA!BI83</f>
        <v>2.64</v>
      </c>
      <c r="AA83">
        <f>BAWANA!AB83+BAWANA!AC83</f>
        <v>2.64</v>
      </c>
      <c r="AB83">
        <f>BAWANA!AI83+BAWANA!AJ83</f>
        <v>2.64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144.72000000000003</v>
      </c>
      <c r="E84">
        <f>BAWANA!AQ84</f>
        <v>0</v>
      </c>
      <c r="F84">
        <f t="shared" si="11"/>
        <v>768</v>
      </c>
      <c r="G84">
        <f t="shared" si="12"/>
        <v>144.72000000000003</v>
      </c>
      <c r="H84" s="154"/>
      <c r="I84">
        <f>BRPL_EOD!AO84+BRPL_EOD!AP84</f>
        <v>45</v>
      </c>
      <c r="J84">
        <f>BYPL_EOD!AO84+BYPL_EOD!AP84</f>
        <v>25</v>
      </c>
      <c r="K84">
        <f>MES_EOD!AO84+MES_EOD!AP84</f>
        <v>2.73</v>
      </c>
      <c r="L84">
        <f>NDMC_EOD!AO84+NDMC_EOD!AP84</f>
        <v>42</v>
      </c>
      <c r="M84">
        <f>TPDDL_EOD!AO84+TPDDL_EOD!AP84</f>
        <v>30</v>
      </c>
      <c r="N84">
        <f t="shared" si="7"/>
        <v>144.73000000000002</v>
      </c>
      <c r="O84" s="154">
        <f t="shared" si="8"/>
        <v>-9.9999999999909051E-3</v>
      </c>
      <c r="P84">
        <v>44.996890762108755</v>
      </c>
      <c r="Q84">
        <v>24.998272645615977</v>
      </c>
      <c r="R84">
        <v>2.7298113729012647</v>
      </c>
      <c r="S84">
        <v>41.997098044634839</v>
      </c>
      <c r="T84">
        <v>29.997927174739171</v>
      </c>
      <c r="U84" s="156">
        <f t="shared" si="9"/>
        <v>144.72</v>
      </c>
      <c r="V84" s="154">
        <f t="shared" si="10"/>
        <v>0</v>
      </c>
      <c r="Y84">
        <f>BAWANA!BA84+BAWANA!BB84</f>
        <v>2.64</v>
      </c>
      <c r="Z84">
        <f>BAWANA!BH84+BAWANA!BI84</f>
        <v>2.64</v>
      </c>
      <c r="AA84">
        <f>BAWANA!AB84+BAWANA!AC84</f>
        <v>2.64</v>
      </c>
      <c r="AB84">
        <f>BAWANA!AI84+BAWANA!AJ84</f>
        <v>2.64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129</v>
      </c>
      <c r="E85">
        <f>BAWANA!AQ85</f>
        <v>0</v>
      </c>
      <c r="F85">
        <f t="shared" si="11"/>
        <v>768</v>
      </c>
      <c r="G85">
        <f t="shared" si="12"/>
        <v>129</v>
      </c>
      <c r="H85" s="154"/>
      <c r="I85">
        <f>BRPL_EOD!AO85+BRPL_EOD!AP85</f>
        <v>45</v>
      </c>
      <c r="J85">
        <f>BYPL_EOD!AO85+BYPL_EOD!AP85</f>
        <v>25</v>
      </c>
      <c r="K85">
        <f>MES_EOD!AO85+MES_EOD!AP85</f>
        <v>17</v>
      </c>
      <c r="L85">
        <f>NDMC_EOD!AO85+NDMC_EOD!AP85</f>
        <v>12</v>
      </c>
      <c r="M85">
        <f>TPDDL_EOD!AO85+TPDDL_EOD!AP85</f>
        <v>30</v>
      </c>
      <c r="N85">
        <f t="shared" si="7"/>
        <v>129</v>
      </c>
      <c r="O85" s="154">
        <f t="shared" si="8"/>
        <v>0</v>
      </c>
      <c r="P85">
        <v>45</v>
      </c>
      <c r="Q85">
        <v>25</v>
      </c>
      <c r="R85">
        <v>17</v>
      </c>
      <c r="S85">
        <v>12</v>
      </c>
      <c r="T85">
        <v>30</v>
      </c>
      <c r="U85" s="156">
        <f t="shared" si="9"/>
        <v>129</v>
      </c>
      <c r="V85" s="154">
        <f t="shared" si="10"/>
        <v>0</v>
      </c>
      <c r="Y85">
        <f>BAWANA!BA85+BAWANA!BB85</f>
        <v>10.5</v>
      </c>
      <c r="Z85">
        <f>BAWANA!BH85+BAWANA!BI85</f>
        <v>10.5</v>
      </c>
      <c r="AA85">
        <f>BAWANA!AB85+BAWANA!AC85</f>
        <v>10.5</v>
      </c>
      <c r="AB85">
        <f>BAWANA!AI85+BAWANA!AJ85</f>
        <v>10.5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129.72000000000003</v>
      </c>
      <c r="E86">
        <f>BAWANA!AQ86</f>
        <v>0</v>
      </c>
      <c r="F86">
        <f t="shared" si="11"/>
        <v>768</v>
      </c>
      <c r="G86">
        <f t="shared" si="12"/>
        <v>129.72000000000003</v>
      </c>
      <c r="H86" s="154"/>
      <c r="I86">
        <f>BRPL_EOD!AO86+BRPL_EOD!AP86</f>
        <v>45</v>
      </c>
      <c r="J86">
        <f>BYPL_EOD!AO86+BYPL_EOD!AP86</f>
        <v>40</v>
      </c>
      <c r="K86">
        <f>MES_EOD!AO86+MES_EOD!AP86</f>
        <v>2.73</v>
      </c>
      <c r="L86">
        <f>NDMC_EOD!AO86+NDMC_EOD!AP86</f>
        <v>12</v>
      </c>
      <c r="M86">
        <f>TPDDL_EOD!AO86+TPDDL_EOD!AP86</f>
        <v>30</v>
      </c>
      <c r="N86">
        <f t="shared" si="7"/>
        <v>129.73000000000002</v>
      </c>
      <c r="O86" s="154">
        <f t="shared" si="8"/>
        <v>-9.9999999999909051E-3</v>
      </c>
      <c r="P86">
        <v>44.99653125722655</v>
      </c>
      <c r="Q86">
        <v>39.996916673090269</v>
      </c>
      <c r="R86">
        <v>2.7297895629384108</v>
      </c>
      <c r="S86">
        <v>11.99907500192708</v>
      </c>
      <c r="T86">
        <v>29.997687504817701</v>
      </c>
      <c r="U86" s="156">
        <f t="shared" si="9"/>
        <v>129.72</v>
      </c>
      <c r="V86" s="154">
        <f t="shared" si="10"/>
        <v>0</v>
      </c>
      <c r="Y86">
        <f>BAWANA!BA86+BAWANA!BB86</f>
        <v>10.14</v>
      </c>
      <c r="Z86">
        <f>BAWANA!BH86+BAWANA!BI86</f>
        <v>10.14</v>
      </c>
      <c r="AA86">
        <f>BAWANA!AB86+BAWANA!AC86</f>
        <v>10.14</v>
      </c>
      <c r="AB86">
        <f>BAWANA!AI86+BAWANA!AJ86</f>
        <v>10.14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139.72000000000003</v>
      </c>
      <c r="E87">
        <f>BAWANA!AQ87</f>
        <v>0</v>
      </c>
      <c r="F87">
        <f t="shared" si="11"/>
        <v>768</v>
      </c>
      <c r="G87">
        <f t="shared" si="12"/>
        <v>139.72000000000003</v>
      </c>
      <c r="H87" s="154"/>
      <c r="I87">
        <f>BRPL_EOD!AO87+BRPL_EOD!AP87</f>
        <v>45</v>
      </c>
      <c r="J87">
        <f>BYPL_EOD!AO87+BYPL_EOD!AP87</f>
        <v>50</v>
      </c>
      <c r="K87">
        <f>MES_EOD!AO87+MES_EOD!AP87</f>
        <v>2.73</v>
      </c>
      <c r="L87">
        <f>NDMC_EOD!AO87+NDMC_EOD!AP87</f>
        <v>12</v>
      </c>
      <c r="M87">
        <f>TPDDL_EOD!AO87+TPDDL_EOD!AP87</f>
        <v>30</v>
      </c>
      <c r="N87">
        <f t="shared" si="7"/>
        <v>139.73000000000002</v>
      </c>
      <c r="O87" s="154">
        <f t="shared" si="8"/>
        <v>-9.9999999999909051E-3</v>
      </c>
      <c r="P87">
        <v>44.996779503327851</v>
      </c>
      <c r="Q87">
        <v>49.996421670364278</v>
      </c>
      <c r="R87">
        <v>2.7298046232018893</v>
      </c>
      <c r="S87">
        <v>11.999141200887427</v>
      </c>
      <c r="T87">
        <v>29.997853002218566</v>
      </c>
      <c r="U87" s="156">
        <f t="shared" si="9"/>
        <v>139.72</v>
      </c>
      <c r="V87" s="154">
        <f t="shared" si="10"/>
        <v>0</v>
      </c>
      <c r="Y87">
        <f>BAWANA!BA87+BAWANA!BB87</f>
        <v>5.14</v>
      </c>
      <c r="Z87">
        <f>BAWANA!BH87+BAWANA!BI87</f>
        <v>5.14</v>
      </c>
      <c r="AA87">
        <f>BAWANA!AB87+BAWANA!AC87</f>
        <v>5.14</v>
      </c>
      <c r="AB87">
        <f>BAWANA!AI87+BAWANA!AJ87</f>
        <v>5.14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139.72000000000003</v>
      </c>
      <c r="E88">
        <f>BAWANA!AQ88</f>
        <v>0</v>
      </c>
      <c r="F88">
        <f t="shared" si="11"/>
        <v>768</v>
      </c>
      <c r="G88">
        <f t="shared" si="12"/>
        <v>139.72000000000003</v>
      </c>
      <c r="H88" s="154"/>
      <c r="I88">
        <f>BRPL_EOD!AO88+BRPL_EOD!AP88</f>
        <v>45</v>
      </c>
      <c r="J88">
        <f>BYPL_EOD!AO88+BYPL_EOD!AP88</f>
        <v>50</v>
      </c>
      <c r="K88">
        <f>MES_EOD!AO88+MES_EOD!AP88</f>
        <v>2.73</v>
      </c>
      <c r="L88">
        <f>NDMC_EOD!AO88+NDMC_EOD!AP88</f>
        <v>12</v>
      </c>
      <c r="M88">
        <f>TPDDL_EOD!AO88+TPDDL_EOD!AP88</f>
        <v>30</v>
      </c>
      <c r="N88">
        <f t="shared" si="7"/>
        <v>139.73000000000002</v>
      </c>
      <c r="O88" s="154">
        <f t="shared" si="8"/>
        <v>-9.9999999999909051E-3</v>
      </c>
      <c r="P88">
        <v>44.996779503327851</v>
      </c>
      <c r="Q88">
        <v>49.996421670364278</v>
      </c>
      <c r="R88">
        <v>2.7298046232018893</v>
      </c>
      <c r="S88">
        <v>11.999141200887427</v>
      </c>
      <c r="T88">
        <v>29.997853002218566</v>
      </c>
      <c r="U88" s="156">
        <f t="shared" si="9"/>
        <v>139.72</v>
      </c>
      <c r="V88" s="154">
        <f t="shared" si="10"/>
        <v>0</v>
      </c>
      <c r="Y88">
        <f>BAWANA!BA88+BAWANA!BB88</f>
        <v>5.14</v>
      </c>
      <c r="Z88">
        <f>BAWANA!BH88+BAWANA!BI88</f>
        <v>5.14</v>
      </c>
      <c r="AA88">
        <f>BAWANA!AB88+BAWANA!AC88</f>
        <v>5.14</v>
      </c>
      <c r="AB88">
        <f>BAWANA!AI88+BAWANA!AJ88</f>
        <v>5.14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154.72999999999999</v>
      </c>
      <c r="E89">
        <f>BAWANA!AQ89</f>
        <v>0</v>
      </c>
      <c r="F89">
        <f t="shared" si="11"/>
        <v>768</v>
      </c>
      <c r="G89">
        <f t="shared" si="12"/>
        <v>154.72999999999999</v>
      </c>
      <c r="H89" s="154"/>
      <c r="I89">
        <f>BRPL_EOD!AO89+BRPL_EOD!AP89</f>
        <v>45</v>
      </c>
      <c r="J89">
        <f>BYPL_EOD!AO89+BYPL_EOD!AP89</f>
        <v>65</v>
      </c>
      <c r="K89">
        <f>MES_EOD!AO89+MES_EOD!AP89</f>
        <v>2.73</v>
      </c>
      <c r="L89">
        <f>NDMC_EOD!AO89+NDMC_EOD!AP89</f>
        <v>12</v>
      </c>
      <c r="M89">
        <f>TPDDL_EOD!AO89+TPDDL_EOD!AP89</f>
        <v>30</v>
      </c>
      <c r="N89">
        <f t="shared" si="7"/>
        <v>154.73000000000002</v>
      </c>
      <c r="O89" s="154">
        <f t="shared" si="8"/>
        <v>0</v>
      </c>
      <c r="P89">
        <v>44.999999999999993</v>
      </c>
      <c r="Q89">
        <v>64.999999999999986</v>
      </c>
      <c r="R89">
        <v>2.7299999999999995</v>
      </c>
      <c r="S89">
        <v>11.999999999999998</v>
      </c>
      <c r="T89">
        <v>29.999999999999993</v>
      </c>
      <c r="U89" s="156">
        <f t="shared" si="9"/>
        <v>154.72999999999996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149.72000000000003</v>
      </c>
      <c r="E90">
        <f>BAWANA!AQ90</f>
        <v>0</v>
      </c>
      <c r="F90">
        <f t="shared" si="11"/>
        <v>768</v>
      </c>
      <c r="G90">
        <f t="shared" si="12"/>
        <v>149.72000000000003</v>
      </c>
      <c r="H90" s="154"/>
      <c r="I90">
        <f>BRPL_EOD!AO90+BRPL_EOD!AP90</f>
        <v>45</v>
      </c>
      <c r="J90">
        <f>BYPL_EOD!AO90+BYPL_EOD!AP90</f>
        <v>60</v>
      </c>
      <c r="K90">
        <f>MES_EOD!AO90+MES_EOD!AP90</f>
        <v>2.73</v>
      </c>
      <c r="L90">
        <f>NDMC_EOD!AO90+NDMC_EOD!AP90</f>
        <v>12</v>
      </c>
      <c r="M90">
        <f>TPDDL_EOD!AO90+TPDDL_EOD!AP90</f>
        <v>30</v>
      </c>
      <c r="N90">
        <f t="shared" si="7"/>
        <v>149.73000000000002</v>
      </c>
      <c r="O90" s="154">
        <f t="shared" si="8"/>
        <v>-9.9999999999909051E-3</v>
      </c>
      <c r="P90">
        <v>44.996994590262474</v>
      </c>
      <c r="Q90">
        <v>59.995992787016633</v>
      </c>
      <c r="R90">
        <v>2.7298176718092568</v>
      </c>
      <c r="S90">
        <v>11.999198557403327</v>
      </c>
      <c r="T90">
        <v>29.997996393508316</v>
      </c>
      <c r="U90" s="156">
        <f t="shared" si="9"/>
        <v>149.72000000000003</v>
      </c>
      <c r="V90" s="154">
        <f t="shared" si="10"/>
        <v>0</v>
      </c>
      <c r="Y90">
        <f>BAWANA!BA90+BAWANA!BB90</f>
        <v>0.14000000000000001</v>
      </c>
      <c r="Z90">
        <f>BAWANA!BH90+BAWANA!BI90</f>
        <v>0.14000000000000001</v>
      </c>
      <c r="AA90">
        <f>BAWANA!AB90+BAWANA!AC90</f>
        <v>0.14000000000000001</v>
      </c>
      <c r="AB90">
        <f>BAWANA!AI90+BAWANA!AJ90</f>
        <v>0.14000000000000001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128</v>
      </c>
      <c r="E91">
        <f>BAWANA!AQ91</f>
        <v>0</v>
      </c>
      <c r="F91">
        <f t="shared" si="11"/>
        <v>768</v>
      </c>
      <c r="G91">
        <f t="shared" si="12"/>
        <v>128</v>
      </c>
      <c r="H91" s="154"/>
      <c r="I91">
        <f>BRPL_EOD!AO91+BRPL_EOD!AP91</f>
        <v>45</v>
      </c>
      <c r="J91">
        <f>BYPL_EOD!AO91+BYPL_EOD!AP91</f>
        <v>25</v>
      </c>
      <c r="K91">
        <f>MES_EOD!AO91+MES_EOD!AP91</f>
        <v>16</v>
      </c>
      <c r="L91">
        <f>NDMC_EOD!AO91+NDMC_EOD!AP91</f>
        <v>12</v>
      </c>
      <c r="M91">
        <f>TPDDL_EOD!AO91+TPDDL_EOD!AP91</f>
        <v>30</v>
      </c>
      <c r="N91">
        <f t="shared" si="7"/>
        <v>128</v>
      </c>
      <c r="O91" s="154">
        <f t="shared" si="8"/>
        <v>0</v>
      </c>
      <c r="P91">
        <v>45</v>
      </c>
      <c r="Q91">
        <v>25</v>
      </c>
      <c r="R91">
        <v>16</v>
      </c>
      <c r="S91">
        <v>12</v>
      </c>
      <c r="T91">
        <v>30</v>
      </c>
      <c r="U91" s="156">
        <f t="shared" si="9"/>
        <v>128</v>
      </c>
      <c r="V91" s="154">
        <f t="shared" si="10"/>
        <v>0</v>
      </c>
      <c r="Y91">
        <f>BAWANA!BA91+BAWANA!BB91</f>
        <v>11</v>
      </c>
      <c r="Z91">
        <f>BAWANA!BH91+BAWANA!BI91</f>
        <v>11</v>
      </c>
      <c r="AA91">
        <f>BAWANA!AB91+BAWANA!AC91</f>
        <v>11</v>
      </c>
      <c r="AB91">
        <f>BAWANA!AI91+BAWANA!AJ91</f>
        <v>11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169.73</v>
      </c>
      <c r="E92">
        <f>BAWANA!AQ92</f>
        <v>0</v>
      </c>
      <c r="F92">
        <f t="shared" si="11"/>
        <v>768</v>
      </c>
      <c r="G92">
        <f t="shared" si="12"/>
        <v>169.73</v>
      </c>
      <c r="H92" s="154"/>
      <c r="I92">
        <f>BRPL_EOD!AO92+BRPL_EOD!AP92</f>
        <v>45</v>
      </c>
      <c r="J92">
        <f>BYPL_EOD!AO92+BYPL_EOD!AP92</f>
        <v>80</v>
      </c>
      <c r="K92">
        <f>MES_EOD!AO92+MES_EOD!AP92</f>
        <v>2.73</v>
      </c>
      <c r="L92">
        <f>NDMC_EOD!AO92+NDMC_EOD!AP92</f>
        <v>12</v>
      </c>
      <c r="M92">
        <f>TPDDL_EOD!AO92+TPDDL_EOD!AP92</f>
        <v>30</v>
      </c>
      <c r="N92">
        <f t="shared" si="7"/>
        <v>169.73000000000002</v>
      </c>
      <c r="O92" s="154">
        <f t="shared" si="8"/>
        <v>0</v>
      </c>
      <c r="P92">
        <v>44.999999999999993</v>
      </c>
      <c r="Q92">
        <v>79.999999999999986</v>
      </c>
      <c r="R92">
        <v>2.7299999999999995</v>
      </c>
      <c r="S92">
        <v>11.999999999999998</v>
      </c>
      <c r="T92">
        <v>29.999999999999996</v>
      </c>
      <c r="U92" s="156">
        <f t="shared" si="9"/>
        <v>169.72999999999996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194.73</v>
      </c>
      <c r="E93">
        <f>BAWANA!AQ93</f>
        <v>0</v>
      </c>
      <c r="F93">
        <f t="shared" si="11"/>
        <v>768</v>
      </c>
      <c r="G93">
        <f t="shared" si="12"/>
        <v>194.73</v>
      </c>
      <c r="H93" s="154"/>
      <c r="I93">
        <f>BRPL_EOD!AO93+BRPL_EOD!AP93</f>
        <v>70</v>
      </c>
      <c r="J93">
        <f>BYPL_EOD!AO93+BYPL_EOD!AP93</f>
        <v>80</v>
      </c>
      <c r="K93">
        <f>MES_EOD!AO93+MES_EOD!AP93</f>
        <v>2.73</v>
      </c>
      <c r="L93">
        <f>NDMC_EOD!AO93+NDMC_EOD!AP93</f>
        <v>12</v>
      </c>
      <c r="M93">
        <f>TPDDL_EOD!AO93+TPDDL_EOD!AP93</f>
        <v>30</v>
      </c>
      <c r="N93">
        <f t="shared" si="7"/>
        <v>194.73</v>
      </c>
      <c r="O93" s="154">
        <f t="shared" si="8"/>
        <v>0</v>
      </c>
      <c r="P93">
        <v>70</v>
      </c>
      <c r="Q93">
        <v>80</v>
      </c>
      <c r="R93">
        <v>2.73</v>
      </c>
      <c r="S93">
        <v>12</v>
      </c>
      <c r="T93">
        <v>30</v>
      </c>
      <c r="U93" s="156">
        <f t="shared" si="9"/>
        <v>194.73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234.73</v>
      </c>
      <c r="E94">
        <f>BAWANA!AQ94</f>
        <v>0</v>
      </c>
      <c r="F94">
        <f t="shared" si="11"/>
        <v>768</v>
      </c>
      <c r="G94">
        <f t="shared" si="12"/>
        <v>234.73</v>
      </c>
      <c r="H94" s="154"/>
      <c r="I94">
        <f>BRPL_EOD!AO94+BRPL_EOD!AP94</f>
        <v>110</v>
      </c>
      <c r="J94">
        <f>BYPL_EOD!AO94+BYPL_EOD!AP94</f>
        <v>80</v>
      </c>
      <c r="K94">
        <f>MES_EOD!AO94+MES_EOD!AP94</f>
        <v>2.73</v>
      </c>
      <c r="L94">
        <f>NDMC_EOD!AO94+NDMC_EOD!AP94</f>
        <v>12</v>
      </c>
      <c r="M94">
        <f>TPDDL_EOD!AO94+TPDDL_EOD!AP94</f>
        <v>30</v>
      </c>
      <c r="N94">
        <f t="shared" si="7"/>
        <v>234.73</v>
      </c>
      <c r="O94" s="154">
        <f t="shared" si="8"/>
        <v>0</v>
      </c>
      <c r="P94">
        <v>110</v>
      </c>
      <c r="Q94">
        <v>80</v>
      </c>
      <c r="R94">
        <v>2.73</v>
      </c>
      <c r="S94">
        <v>12</v>
      </c>
      <c r="T94">
        <v>30</v>
      </c>
      <c r="U94" s="156">
        <f t="shared" si="9"/>
        <v>234.73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224.73</v>
      </c>
      <c r="E95">
        <f>BAWANA!AQ95</f>
        <v>0</v>
      </c>
      <c r="F95">
        <f t="shared" si="11"/>
        <v>768</v>
      </c>
      <c r="G95">
        <f t="shared" si="12"/>
        <v>224.73</v>
      </c>
      <c r="H95" s="154"/>
      <c r="I95">
        <f>BRPL_EOD!AO95+BRPL_EOD!AP95</f>
        <v>70</v>
      </c>
      <c r="J95">
        <f>BYPL_EOD!AO95+BYPL_EOD!AP95</f>
        <v>110</v>
      </c>
      <c r="K95">
        <f>MES_EOD!AO95+MES_EOD!AP95</f>
        <v>2.73</v>
      </c>
      <c r="L95">
        <f>NDMC_EOD!AO95+NDMC_EOD!AP95</f>
        <v>12</v>
      </c>
      <c r="M95">
        <f>TPDDL_EOD!AO95+TPDDL_EOD!AP95</f>
        <v>30</v>
      </c>
      <c r="N95">
        <f t="shared" si="7"/>
        <v>224.73</v>
      </c>
      <c r="O95" s="154">
        <f t="shared" si="8"/>
        <v>0</v>
      </c>
      <c r="P95">
        <v>70</v>
      </c>
      <c r="Q95">
        <v>110</v>
      </c>
      <c r="R95">
        <v>2.73</v>
      </c>
      <c r="S95">
        <v>12</v>
      </c>
      <c r="T95">
        <v>30</v>
      </c>
      <c r="U95" s="156">
        <f t="shared" si="9"/>
        <v>224.73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214.73</v>
      </c>
      <c r="E96">
        <f>BAWANA!AQ96</f>
        <v>0</v>
      </c>
      <c r="F96">
        <f t="shared" si="11"/>
        <v>768</v>
      </c>
      <c r="G96">
        <f t="shared" si="12"/>
        <v>214.73</v>
      </c>
      <c r="H96" s="154"/>
      <c r="I96">
        <f>BRPL_EOD!AO96+BRPL_EOD!AP96</f>
        <v>60</v>
      </c>
      <c r="J96">
        <f>BYPL_EOD!AO96+BYPL_EOD!AP96</f>
        <v>110</v>
      </c>
      <c r="K96">
        <f>MES_EOD!AO96+MES_EOD!AP96</f>
        <v>2.73</v>
      </c>
      <c r="L96">
        <f>NDMC_EOD!AO96+NDMC_EOD!AP96</f>
        <v>12</v>
      </c>
      <c r="M96">
        <f>TPDDL_EOD!AO96+TPDDL_EOD!AP96</f>
        <v>30</v>
      </c>
      <c r="N96">
        <f t="shared" si="7"/>
        <v>214.73</v>
      </c>
      <c r="O96" s="154">
        <f t="shared" si="8"/>
        <v>0</v>
      </c>
      <c r="P96">
        <v>60</v>
      </c>
      <c r="Q96">
        <v>110</v>
      </c>
      <c r="R96">
        <v>2.73</v>
      </c>
      <c r="S96">
        <v>12</v>
      </c>
      <c r="T96">
        <v>30</v>
      </c>
      <c r="U96" s="156">
        <f t="shared" si="9"/>
        <v>214.73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227</v>
      </c>
      <c r="E97">
        <f>BAWANA!AQ97</f>
        <v>0</v>
      </c>
      <c r="F97">
        <f t="shared" si="11"/>
        <v>768</v>
      </c>
      <c r="G97">
        <f t="shared" si="12"/>
        <v>227</v>
      </c>
      <c r="H97" s="154"/>
      <c r="I97">
        <f>BRPL_EOD!AO97+BRPL_EOD!AP97</f>
        <v>60</v>
      </c>
      <c r="J97">
        <f>BYPL_EOD!AO97+BYPL_EOD!AP97</f>
        <v>110</v>
      </c>
      <c r="K97">
        <f>MES_EOD!AO97+MES_EOD!AP97</f>
        <v>15</v>
      </c>
      <c r="L97">
        <f>NDMC_EOD!AO97+NDMC_EOD!AP97</f>
        <v>12</v>
      </c>
      <c r="M97">
        <f>TPDDL_EOD!AO97+TPDDL_EOD!AP97</f>
        <v>30</v>
      </c>
      <c r="N97">
        <f t="shared" si="7"/>
        <v>227</v>
      </c>
      <c r="O97" s="154">
        <f t="shared" si="8"/>
        <v>0</v>
      </c>
      <c r="P97">
        <v>60</v>
      </c>
      <c r="Q97">
        <v>110</v>
      </c>
      <c r="R97">
        <v>15</v>
      </c>
      <c r="S97">
        <v>12</v>
      </c>
      <c r="T97">
        <v>30</v>
      </c>
      <c r="U97" s="156">
        <f t="shared" si="9"/>
        <v>227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214.73</v>
      </c>
      <c r="E98">
        <f>BAWANA!AQ98</f>
        <v>0</v>
      </c>
      <c r="F98">
        <f t="shared" si="11"/>
        <v>768</v>
      </c>
      <c r="G98">
        <f t="shared" si="12"/>
        <v>214.73</v>
      </c>
      <c r="H98" s="154"/>
      <c r="I98">
        <f>BRPL_EOD!AO98+BRPL_EOD!AP98</f>
        <v>60</v>
      </c>
      <c r="J98">
        <f>BYPL_EOD!AO98+BYPL_EOD!AP98</f>
        <v>110</v>
      </c>
      <c r="K98">
        <f>MES_EOD!AO98+MES_EOD!AP98</f>
        <v>2.73</v>
      </c>
      <c r="L98">
        <f>NDMC_EOD!AO98+NDMC_EOD!AP98</f>
        <v>12</v>
      </c>
      <c r="M98">
        <f>TPDDL_EOD!AO98+TPDDL_EOD!AP98</f>
        <v>30</v>
      </c>
      <c r="N98">
        <f t="shared" si="7"/>
        <v>214.73</v>
      </c>
      <c r="O98" s="154">
        <f t="shared" si="8"/>
        <v>0</v>
      </c>
      <c r="P98">
        <v>60</v>
      </c>
      <c r="Q98">
        <v>110</v>
      </c>
      <c r="R98">
        <v>2.73</v>
      </c>
      <c r="S98">
        <v>12</v>
      </c>
      <c r="T98">
        <v>30</v>
      </c>
      <c r="U98" s="156">
        <f t="shared" si="9"/>
        <v>214.73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3.5657949999999956</v>
      </c>
      <c r="E99" s="156">
        <f t="shared" si="14"/>
        <v>0</v>
      </c>
      <c r="F99" s="156">
        <f t="shared" si="14"/>
        <v>18.239999999999998</v>
      </c>
      <c r="G99" s="156">
        <f t="shared" si="14"/>
        <v>3.5657949999999956</v>
      </c>
      <c r="H99" s="156"/>
      <c r="I99" s="156">
        <f t="shared" si="14"/>
        <v>1.1262900000000002</v>
      </c>
      <c r="J99" s="156">
        <f t="shared" si="14"/>
        <v>1.1820925000000002</v>
      </c>
      <c r="K99" s="156">
        <f t="shared" si="14"/>
        <v>0.10681750000000004</v>
      </c>
      <c r="L99" s="156">
        <f t="shared" si="14"/>
        <v>0.42043499999999984</v>
      </c>
      <c r="M99" s="156">
        <f t="shared" si="14"/>
        <v>0.73023499999999986</v>
      </c>
      <c r="N99" s="156">
        <f t="shared" si="14"/>
        <v>3.5658699999999968</v>
      </c>
      <c r="O99" s="156">
        <f t="shared" si="14"/>
        <v>-7.4999999999938899E-5</v>
      </c>
      <c r="P99" s="156">
        <f t="shared" si="14"/>
        <v>1.1262641811114562</v>
      </c>
      <c r="Q99" s="156">
        <f t="shared" si="14"/>
        <v>1.1820716792795687</v>
      </c>
      <c r="R99" s="156">
        <f t="shared" si="14"/>
        <v>0.10681572120525372</v>
      </c>
      <c r="S99" s="156">
        <f t="shared" si="14"/>
        <v>0.42042593896993141</v>
      </c>
      <c r="T99" s="156">
        <f t="shared" si="14"/>
        <v>0.73021747943378956</v>
      </c>
      <c r="U99" s="156">
        <f t="shared" si="14"/>
        <v>3.5657949999999956</v>
      </c>
      <c r="V99" s="156">
        <f t="shared" si="10"/>
        <v>0</v>
      </c>
      <c r="Y99" s="156">
        <f t="shared" ref="Y99:AD99" si="15">SUM(Y3:Y98)/4000</f>
        <v>0.12491000000000002</v>
      </c>
      <c r="Z99" s="156">
        <f t="shared" si="15"/>
        <v>0.12491000000000002</v>
      </c>
      <c r="AA99" s="156">
        <f t="shared" si="15"/>
        <v>0.12491000000000002</v>
      </c>
      <c r="AB99" s="156">
        <f t="shared" si="15"/>
        <v>0.12491000000000002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8.4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21.196097999999999</v>
      </c>
      <c r="S3">
        <v>26.390910000000002</v>
      </c>
      <c r="T3">
        <v>0</v>
      </c>
      <c r="U3">
        <v>418.77</v>
      </c>
      <c r="V3">
        <v>11.661683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13.17004</v>
      </c>
      <c r="AC3">
        <v>9.6778399999999998</v>
      </c>
      <c r="AD3">
        <v>9.1149000000000004</v>
      </c>
      <c r="AE3">
        <v>14.113</v>
      </c>
      <c r="AF3">
        <v>8.8740000000000006</v>
      </c>
      <c r="AG3">
        <v>38.981999999999999</v>
      </c>
      <c r="AH3">
        <v>46.781799999999997</v>
      </c>
      <c r="AI3">
        <v>0</v>
      </c>
      <c r="AJ3">
        <v>0</v>
      </c>
      <c r="AK3">
        <v>52.029000000000003</v>
      </c>
      <c r="AL3">
        <v>10.458</v>
      </c>
      <c r="AM3">
        <v>5.2786799999999996</v>
      </c>
      <c r="AN3">
        <v>0</v>
      </c>
      <c r="AO3">
        <v>1.0007760000000001</v>
      </c>
      <c r="AP3">
        <v>2.0495999999999999</v>
      </c>
      <c r="AQ3">
        <v>32.319000000000003</v>
      </c>
      <c r="AR3">
        <v>31.897383000000001</v>
      </c>
      <c r="AS3">
        <v>0</v>
      </c>
      <c r="AT3">
        <v>10.712</v>
      </c>
      <c r="AU3">
        <v>0</v>
      </c>
      <c r="AV3">
        <v>16.8</v>
      </c>
      <c r="AW3">
        <v>43.44</v>
      </c>
      <c r="AX3">
        <v>0</v>
      </c>
      <c r="AY3">
        <v>0</v>
      </c>
      <c r="AZ3">
        <v>0</v>
      </c>
      <c r="BA3">
        <f>SUM(B3:AZ3)</f>
        <v>2842.9728569999993</v>
      </c>
    </row>
    <row r="4" spans="1:53">
      <c r="A4" t="s">
        <v>46</v>
      </c>
      <c r="B4">
        <v>0</v>
      </c>
      <c r="C4">
        <v>8.4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21.196097999999999</v>
      </c>
      <c r="S4">
        <v>26.390910000000002</v>
      </c>
      <c r="T4">
        <v>0</v>
      </c>
      <c r="U4">
        <v>418.77</v>
      </c>
      <c r="V4">
        <v>11.661683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13.17004</v>
      </c>
      <c r="AC4">
        <v>9.6778399999999998</v>
      </c>
      <c r="AD4">
        <v>9.1149000000000004</v>
      </c>
      <c r="AE4">
        <v>14.113</v>
      </c>
      <c r="AF4">
        <v>8.8740000000000006</v>
      </c>
      <c r="AG4">
        <v>38.981999999999999</v>
      </c>
      <c r="AH4">
        <v>46.781799999999997</v>
      </c>
      <c r="AI4">
        <v>0</v>
      </c>
      <c r="AJ4">
        <v>0</v>
      </c>
      <c r="AK4">
        <v>52.029000000000003</v>
      </c>
      <c r="AL4">
        <v>10.458</v>
      </c>
      <c r="AM4">
        <v>5.2786799999999996</v>
      </c>
      <c r="AN4">
        <v>0</v>
      </c>
      <c r="AO4">
        <v>0.96431999999999995</v>
      </c>
      <c r="AP4">
        <v>2.0495999999999999</v>
      </c>
      <c r="AQ4">
        <v>32.319000000000003</v>
      </c>
      <c r="AR4">
        <v>31.897383000000001</v>
      </c>
      <c r="AS4">
        <v>0</v>
      </c>
      <c r="AT4">
        <v>10.712</v>
      </c>
      <c r="AU4">
        <v>0</v>
      </c>
      <c r="AV4">
        <v>16.8</v>
      </c>
      <c r="AW4">
        <v>43.44</v>
      </c>
      <c r="AX4">
        <v>0</v>
      </c>
      <c r="AY4">
        <v>0</v>
      </c>
      <c r="AZ4">
        <v>0</v>
      </c>
      <c r="BA4">
        <f t="shared" ref="BA4:BA67" si="0">SUM(B4:AZ4)</f>
        <v>2842.9364009999995</v>
      </c>
    </row>
    <row r="5" spans="1:53">
      <c r="A5" t="s">
        <v>47</v>
      </c>
      <c r="B5">
        <v>0</v>
      </c>
      <c r="C5">
        <v>8.4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25.736999999999998</v>
      </c>
      <c r="S5">
        <v>26.390910000000002</v>
      </c>
      <c r="T5">
        <v>0</v>
      </c>
      <c r="U5">
        <v>418.77</v>
      </c>
      <c r="V5">
        <v>11.661683</v>
      </c>
      <c r="W5">
        <v>147.515624</v>
      </c>
      <c r="X5">
        <v>0</v>
      </c>
      <c r="Y5">
        <v>0</v>
      </c>
      <c r="Z5">
        <v>13.1076</v>
      </c>
      <c r="AA5">
        <v>14.04936</v>
      </c>
      <c r="AB5">
        <v>13.17004</v>
      </c>
      <c r="AC5">
        <v>9.6778399999999998</v>
      </c>
      <c r="AD5">
        <v>9.1149000000000004</v>
      </c>
      <c r="AE5">
        <v>14.113</v>
      </c>
      <c r="AF5">
        <v>8.8740000000000006</v>
      </c>
      <c r="AG5">
        <v>38.981999999999999</v>
      </c>
      <c r="AH5">
        <v>46.781799999999997</v>
      </c>
      <c r="AI5">
        <v>0</v>
      </c>
      <c r="AJ5">
        <v>0</v>
      </c>
      <c r="AK5">
        <v>52.029000000000003</v>
      </c>
      <c r="AL5">
        <v>10.458</v>
      </c>
      <c r="AM5">
        <v>5.2786799999999996</v>
      </c>
      <c r="AN5">
        <v>0</v>
      </c>
      <c r="AO5">
        <v>0.98196000000000006</v>
      </c>
      <c r="AP5">
        <v>2.0495999999999999</v>
      </c>
      <c r="AQ5">
        <v>32.319000000000003</v>
      </c>
      <c r="AR5">
        <v>31.897383000000001</v>
      </c>
      <c r="AS5">
        <v>0</v>
      </c>
      <c r="AT5">
        <v>10.712</v>
      </c>
      <c r="AU5">
        <v>0</v>
      </c>
      <c r="AV5">
        <v>16.8</v>
      </c>
      <c r="AW5">
        <v>43.44</v>
      </c>
      <c r="AX5">
        <v>0</v>
      </c>
      <c r="AY5">
        <v>0</v>
      </c>
      <c r="AZ5">
        <v>0</v>
      </c>
      <c r="BA5">
        <f t="shared" si="0"/>
        <v>2833.4455829999993</v>
      </c>
    </row>
    <row r="6" spans="1:53">
      <c r="A6" t="s">
        <v>48</v>
      </c>
      <c r="B6">
        <v>0</v>
      </c>
      <c r="C6">
        <v>8.4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29.094000000000001</v>
      </c>
      <c r="S6">
        <v>26.390910000000002</v>
      </c>
      <c r="T6">
        <v>0</v>
      </c>
      <c r="U6">
        <v>418.77</v>
      </c>
      <c r="V6">
        <v>11.661683</v>
      </c>
      <c r="W6">
        <v>147.515624</v>
      </c>
      <c r="X6">
        <v>0</v>
      </c>
      <c r="Y6">
        <v>0</v>
      </c>
      <c r="Z6">
        <v>13.1076</v>
      </c>
      <c r="AA6">
        <v>14.04936</v>
      </c>
      <c r="AB6">
        <v>13.17004</v>
      </c>
      <c r="AC6">
        <v>9.6778399999999998</v>
      </c>
      <c r="AD6">
        <v>0</v>
      </c>
      <c r="AE6">
        <v>14.113</v>
      </c>
      <c r="AF6">
        <v>8.8740000000000006</v>
      </c>
      <c r="AG6">
        <v>38.981999999999999</v>
      </c>
      <c r="AH6">
        <v>46.781799999999997</v>
      </c>
      <c r="AI6">
        <v>0</v>
      </c>
      <c r="AJ6">
        <v>0</v>
      </c>
      <c r="AK6">
        <v>52.029000000000003</v>
      </c>
      <c r="AL6">
        <v>10.458</v>
      </c>
      <c r="AM6">
        <v>5.2786799999999996</v>
      </c>
      <c r="AN6">
        <v>0</v>
      </c>
      <c r="AO6">
        <v>0.89728799999999997</v>
      </c>
      <c r="AP6">
        <v>2.0495999999999999</v>
      </c>
      <c r="AQ6">
        <v>32.319000000000003</v>
      </c>
      <c r="AR6">
        <v>31.897383000000001</v>
      </c>
      <c r="AS6">
        <v>0</v>
      </c>
      <c r="AT6">
        <v>10.712</v>
      </c>
      <c r="AU6">
        <v>0</v>
      </c>
      <c r="AV6">
        <v>16.8</v>
      </c>
      <c r="AW6">
        <v>43.44</v>
      </c>
      <c r="AX6">
        <v>0</v>
      </c>
      <c r="AY6">
        <v>0</v>
      </c>
      <c r="AZ6">
        <v>0</v>
      </c>
      <c r="BA6">
        <f t="shared" si="0"/>
        <v>2827.6030109999992</v>
      </c>
    </row>
    <row r="7" spans="1:53">
      <c r="A7" t="s">
        <v>49</v>
      </c>
      <c r="B7">
        <v>0</v>
      </c>
      <c r="C7">
        <v>8.4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29.094000000000001</v>
      </c>
      <c r="S7">
        <v>26.390910000000002</v>
      </c>
      <c r="T7">
        <v>0</v>
      </c>
      <c r="U7">
        <v>418.77</v>
      </c>
      <c r="V7">
        <v>11.661683</v>
      </c>
      <c r="W7">
        <v>147.515624</v>
      </c>
      <c r="X7">
        <v>0</v>
      </c>
      <c r="Y7">
        <v>0</v>
      </c>
      <c r="Z7">
        <v>13.1076</v>
      </c>
      <c r="AA7">
        <v>14.04936</v>
      </c>
      <c r="AB7">
        <v>13.17004</v>
      </c>
      <c r="AC7">
        <v>9.6778399999999998</v>
      </c>
      <c r="AD7">
        <v>0</v>
      </c>
      <c r="AE7">
        <v>14.113</v>
      </c>
      <c r="AF7">
        <v>8.8740000000000006</v>
      </c>
      <c r="AG7">
        <v>38.981999999999999</v>
      </c>
      <c r="AH7">
        <v>46.781799999999997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</v>
      </c>
      <c r="AO7">
        <v>0.96667199999999998</v>
      </c>
      <c r="AP7">
        <v>2.0495999999999999</v>
      </c>
      <c r="AQ7">
        <v>32.319000000000003</v>
      </c>
      <c r="AR7">
        <v>31.897383000000001</v>
      </c>
      <c r="AS7">
        <v>0</v>
      </c>
      <c r="AT7">
        <v>10.712</v>
      </c>
      <c r="AU7">
        <v>0</v>
      </c>
      <c r="AV7">
        <v>16.8</v>
      </c>
      <c r="AW7">
        <v>43.44</v>
      </c>
      <c r="AX7">
        <v>0</v>
      </c>
      <c r="AY7">
        <v>0</v>
      </c>
      <c r="AZ7">
        <v>0</v>
      </c>
      <c r="BA7">
        <f t="shared" si="0"/>
        <v>2822.3937149999992</v>
      </c>
    </row>
    <row r="8" spans="1:53">
      <c r="A8" t="s">
        <v>50</v>
      </c>
      <c r="B8">
        <v>0</v>
      </c>
      <c r="C8">
        <v>8.4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29.094000000000001</v>
      </c>
      <c r="S8">
        <v>26.390910000000002</v>
      </c>
      <c r="T8">
        <v>0</v>
      </c>
      <c r="U8">
        <v>418.77</v>
      </c>
      <c r="V8">
        <v>11.661683</v>
      </c>
      <c r="W8">
        <v>147.515624</v>
      </c>
      <c r="X8">
        <v>0</v>
      </c>
      <c r="Y8">
        <v>0</v>
      </c>
      <c r="Z8">
        <v>13.1076</v>
      </c>
      <c r="AA8">
        <v>0</v>
      </c>
      <c r="AB8">
        <v>13.17004</v>
      </c>
      <c r="AC8">
        <v>9.6778399999999998</v>
      </c>
      <c r="AD8">
        <v>0</v>
      </c>
      <c r="AE8">
        <v>14.113</v>
      </c>
      <c r="AF8">
        <v>8.8740000000000006</v>
      </c>
      <c r="AG8">
        <v>38.981999999999999</v>
      </c>
      <c r="AH8">
        <v>23.390899999999998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</v>
      </c>
      <c r="AO8">
        <v>0.95902799999999999</v>
      </c>
      <c r="AP8">
        <v>2.0495999999999999</v>
      </c>
      <c r="AQ8">
        <v>21.545999999999999</v>
      </c>
      <c r="AR8">
        <v>31.897383000000001</v>
      </c>
      <c r="AS8">
        <v>0</v>
      </c>
      <c r="AT8">
        <v>10.712</v>
      </c>
      <c r="AU8">
        <v>0</v>
      </c>
      <c r="AV8">
        <v>16.8</v>
      </c>
      <c r="AW8">
        <v>43.44</v>
      </c>
      <c r="AX8">
        <v>0</v>
      </c>
      <c r="AY8">
        <v>0</v>
      </c>
      <c r="AZ8">
        <v>0</v>
      </c>
      <c r="BA8">
        <f t="shared" si="0"/>
        <v>2774.172810999999</v>
      </c>
    </row>
    <row r="9" spans="1:53">
      <c r="A9" t="s">
        <v>51</v>
      </c>
      <c r="B9">
        <v>0</v>
      </c>
      <c r="C9">
        <v>8.4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29.094000000000001</v>
      </c>
      <c r="S9">
        <v>26.390910000000002</v>
      </c>
      <c r="T9">
        <v>0</v>
      </c>
      <c r="U9">
        <v>418.77</v>
      </c>
      <c r="V9">
        <v>11.661683</v>
      </c>
      <c r="W9">
        <v>147.515624</v>
      </c>
      <c r="X9">
        <v>0</v>
      </c>
      <c r="Y9">
        <v>0</v>
      </c>
      <c r="Z9">
        <v>13.1076</v>
      </c>
      <c r="AA9">
        <v>0</v>
      </c>
      <c r="AB9">
        <v>12.2636</v>
      </c>
      <c r="AC9">
        <v>9.6778399999999998</v>
      </c>
      <c r="AD9">
        <v>0</v>
      </c>
      <c r="AE9">
        <v>14.113</v>
      </c>
      <c r="AF9">
        <v>8.8740000000000006</v>
      </c>
      <c r="AG9">
        <v>38.981999999999999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</v>
      </c>
      <c r="AO9">
        <v>0.98725200000000002</v>
      </c>
      <c r="AP9">
        <v>2.0495999999999999</v>
      </c>
      <c r="AQ9">
        <v>10.773</v>
      </c>
      <c r="AR9">
        <v>31.897383000000001</v>
      </c>
      <c r="AS9">
        <v>0</v>
      </c>
      <c r="AT9">
        <v>10.712</v>
      </c>
      <c r="AU9">
        <v>0</v>
      </c>
      <c r="AV9">
        <v>16.8</v>
      </c>
      <c r="AW9">
        <v>43.44</v>
      </c>
      <c r="AX9">
        <v>0</v>
      </c>
      <c r="AY9">
        <v>0</v>
      </c>
      <c r="AZ9">
        <v>0</v>
      </c>
      <c r="BA9">
        <f t="shared" si="0"/>
        <v>2739.1306949999994</v>
      </c>
    </row>
    <row r="10" spans="1:53">
      <c r="A10" t="s">
        <v>52</v>
      </c>
      <c r="B10">
        <v>0</v>
      </c>
      <c r="C10">
        <v>8.4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29.094000000000001</v>
      </c>
      <c r="S10">
        <v>26.390910000000002</v>
      </c>
      <c r="T10">
        <v>0</v>
      </c>
      <c r="U10">
        <v>418.77</v>
      </c>
      <c r="V10">
        <v>11.661683</v>
      </c>
      <c r="W10">
        <v>147.515624</v>
      </c>
      <c r="X10">
        <v>0</v>
      </c>
      <c r="Y10">
        <v>0</v>
      </c>
      <c r="Z10">
        <v>13.1076</v>
      </c>
      <c r="AA10">
        <v>0</v>
      </c>
      <c r="AB10">
        <v>0</v>
      </c>
      <c r="AC10">
        <v>9.6778399999999998</v>
      </c>
      <c r="AD10">
        <v>0</v>
      </c>
      <c r="AE10">
        <v>14.113</v>
      </c>
      <c r="AF10">
        <v>8.8740000000000006</v>
      </c>
      <c r="AG10">
        <v>38.981999999999999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</v>
      </c>
      <c r="AO10">
        <v>1.0719240000000001</v>
      </c>
      <c r="AP10">
        <v>2.0495999999999999</v>
      </c>
      <c r="AQ10">
        <v>10.143000000000001</v>
      </c>
      <c r="AR10">
        <v>31.897383000000001</v>
      </c>
      <c r="AS10">
        <v>0</v>
      </c>
      <c r="AT10">
        <v>10.712</v>
      </c>
      <c r="AU10">
        <v>0</v>
      </c>
      <c r="AV10">
        <v>16.8</v>
      </c>
      <c r="AW10">
        <v>43.44</v>
      </c>
      <c r="AX10">
        <v>0</v>
      </c>
      <c r="AY10">
        <v>0</v>
      </c>
      <c r="AZ10">
        <v>0</v>
      </c>
      <c r="BA10">
        <f t="shared" si="0"/>
        <v>2726.321766999999</v>
      </c>
    </row>
    <row r="11" spans="1:53">
      <c r="A11" t="s">
        <v>53</v>
      </c>
      <c r="B11">
        <v>0</v>
      </c>
      <c r="C11">
        <v>8.4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29.094000000000001</v>
      </c>
      <c r="S11">
        <v>26.390910000000002</v>
      </c>
      <c r="T11">
        <v>0</v>
      </c>
      <c r="U11">
        <v>418.77</v>
      </c>
      <c r="V11">
        <v>11.661683</v>
      </c>
      <c r="W11">
        <v>147.515624</v>
      </c>
      <c r="X11">
        <v>0</v>
      </c>
      <c r="Y11">
        <v>0</v>
      </c>
      <c r="Z11">
        <v>13.1076</v>
      </c>
      <c r="AA11">
        <v>0</v>
      </c>
      <c r="AB11">
        <v>0</v>
      </c>
      <c r="AC11">
        <v>9.6778399999999998</v>
      </c>
      <c r="AD11">
        <v>0</v>
      </c>
      <c r="AE11">
        <v>14.113</v>
      </c>
      <c r="AF11">
        <v>8.8740000000000006</v>
      </c>
      <c r="AG11">
        <v>38.981999999999999</v>
      </c>
      <c r="AH11">
        <v>0</v>
      </c>
      <c r="AI11">
        <v>0</v>
      </c>
      <c r="AJ11">
        <v>0</v>
      </c>
      <c r="AK11">
        <v>52.029000000000003</v>
      </c>
      <c r="AL11">
        <v>20.916</v>
      </c>
      <c r="AM11">
        <v>0</v>
      </c>
      <c r="AN11">
        <v>0</v>
      </c>
      <c r="AO11">
        <v>0.97666799999999998</v>
      </c>
      <c r="AP11">
        <v>2.0495999999999999</v>
      </c>
      <c r="AQ11">
        <v>0</v>
      </c>
      <c r="AR11">
        <v>31.897383000000001</v>
      </c>
      <c r="AS11">
        <v>0</v>
      </c>
      <c r="AT11">
        <v>10.712</v>
      </c>
      <c r="AU11">
        <v>0</v>
      </c>
      <c r="AV11">
        <v>16.8</v>
      </c>
      <c r="AW11">
        <v>43.44</v>
      </c>
      <c r="AX11">
        <v>0</v>
      </c>
      <c r="AY11">
        <v>0</v>
      </c>
      <c r="AZ11">
        <v>0</v>
      </c>
      <c r="BA11">
        <f t="shared" si="0"/>
        <v>2726.541510999999</v>
      </c>
    </row>
    <row r="12" spans="1:53">
      <c r="A12" t="s">
        <v>54</v>
      </c>
      <c r="B12">
        <v>0</v>
      </c>
      <c r="C12">
        <v>8.4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29.094000000000001</v>
      </c>
      <c r="S12">
        <v>26.390910000000002</v>
      </c>
      <c r="T12">
        <v>0</v>
      </c>
      <c r="U12">
        <v>418.77</v>
      </c>
      <c r="V12">
        <v>11.661683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8.8740000000000006</v>
      </c>
      <c r="AG12">
        <v>38.981999999999999</v>
      </c>
      <c r="AH12">
        <v>0</v>
      </c>
      <c r="AI12">
        <v>0</v>
      </c>
      <c r="AJ12">
        <v>0</v>
      </c>
      <c r="AK12">
        <v>52.029000000000003</v>
      </c>
      <c r="AL12">
        <v>34.86</v>
      </c>
      <c r="AM12">
        <v>0</v>
      </c>
      <c r="AN12">
        <v>0</v>
      </c>
      <c r="AO12">
        <v>0.94550400000000001</v>
      </c>
      <c r="AP12">
        <v>2.0495999999999999</v>
      </c>
      <c r="AQ12">
        <v>0</v>
      </c>
      <c r="AR12">
        <v>31.897383000000001</v>
      </c>
      <c r="AS12">
        <v>0</v>
      </c>
      <c r="AT12">
        <v>10.712</v>
      </c>
      <c r="AU12">
        <v>0</v>
      </c>
      <c r="AV12">
        <v>16.8</v>
      </c>
      <c r="AW12">
        <v>43.44</v>
      </c>
      <c r="AX12">
        <v>0</v>
      </c>
      <c r="AY12">
        <v>0</v>
      </c>
      <c r="AZ12">
        <v>0</v>
      </c>
      <c r="BA12">
        <f t="shared" si="0"/>
        <v>2724.2227069999994</v>
      </c>
    </row>
    <row r="13" spans="1:53">
      <c r="A13" t="s">
        <v>55</v>
      </c>
      <c r="B13">
        <v>0</v>
      </c>
      <c r="C13">
        <v>8.4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29.094000000000001</v>
      </c>
      <c r="S13">
        <v>26.390910000000002</v>
      </c>
      <c r="T13">
        <v>0</v>
      </c>
      <c r="U13">
        <v>418.77</v>
      </c>
      <c r="V13">
        <v>11.661683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8.8740000000000006</v>
      </c>
      <c r="AG13">
        <v>38.981999999999999</v>
      </c>
      <c r="AH13">
        <v>0</v>
      </c>
      <c r="AI13">
        <v>0</v>
      </c>
      <c r="AJ13">
        <v>0</v>
      </c>
      <c r="AK13">
        <v>52.029000000000003</v>
      </c>
      <c r="AL13">
        <v>80.177999999999997</v>
      </c>
      <c r="AM13">
        <v>0</v>
      </c>
      <c r="AN13">
        <v>0</v>
      </c>
      <c r="AO13">
        <v>0.94315199999999999</v>
      </c>
      <c r="AP13">
        <v>2.0495999999999999</v>
      </c>
      <c r="AQ13">
        <v>0</v>
      </c>
      <c r="AR13">
        <v>31.897383000000001</v>
      </c>
      <c r="AS13">
        <v>0</v>
      </c>
      <c r="AT13">
        <v>10.712</v>
      </c>
      <c r="AU13">
        <v>0</v>
      </c>
      <c r="AV13">
        <v>16.8</v>
      </c>
      <c r="AW13">
        <v>43.44</v>
      </c>
      <c r="AX13">
        <v>0</v>
      </c>
      <c r="AY13">
        <v>0</v>
      </c>
      <c r="AZ13">
        <v>0</v>
      </c>
      <c r="BA13">
        <f t="shared" si="0"/>
        <v>2769.5383549999992</v>
      </c>
    </row>
    <row r="14" spans="1:53">
      <c r="A14" t="s">
        <v>56</v>
      </c>
      <c r="B14">
        <v>0</v>
      </c>
      <c r="C14">
        <v>8.4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29.094000000000001</v>
      </c>
      <c r="S14">
        <v>26.390910000000002</v>
      </c>
      <c r="T14">
        <v>0</v>
      </c>
      <c r="U14">
        <v>418.77</v>
      </c>
      <c r="V14">
        <v>11.661683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8.8740000000000006</v>
      </c>
      <c r="AG14">
        <v>38.981999999999999</v>
      </c>
      <c r="AH14">
        <v>0</v>
      </c>
      <c r="AI14">
        <v>0</v>
      </c>
      <c r="AJ14">
        <v>0</v>
      </c>
      <c r="AK14">
        <v>52.029000000000003</v>
      </c>
      <c r="AL14">
        <v>80.177999999999997</v>
      </c>
      <c r="AM14">
        <v>0</v>
      </c>
      <c r="AN14">
        <v>0</v>
      </c>
      <c r="AO14">
        <v>1.0366439999999999</v>
      </c>
      <c r="AP14">
        <v>2.0495999999999999</v>
      </c>
      <c r="AQ14">
        <v>0</v>
      </c>
      <c r="AR14">
        <v>31.897383000000001</v>
      </c>
      <c r="AS14">
        <v>0</v>
      </c>
      <c r="AT14">
        <v>10.712</v>
      </c>
      <c r="AU14">
        <v>0</v>
      </c>
      <c r="AV14">
        <v>16.8</v>
      </c>
      <c r="AW14">
        <v>43.44</v>
      </c>
      <c r="AX14">
        <v>0</v>
      </c>
      <c r="AY14">
        <v>0</v>
      </c>
      <c r="AZ14">
        <v>0</v>
      </c>
      <c r="BA14">
        <f t="shared" si="0"/>
        <v>2769.6318469999992</v>
      </c>
    </row>
    <row r="15" spans="1:53">
      <c r="A15" t="s">
        <v>57</v>
      </c>
      <c r="B15">
        <v>0</v>
      </c>
      <c r="C15">
        <v>8.4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29.094000000000001</v>
      </c>
      <c r="S15">
        <v>26.390910000000002</v>
      </c>
      <c r="T15">
        <v>0</v>
      </c>
      <c r="U15">
        <v>418.77</v>
      </c>
      <c r="V15">
        <v>11.661683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28.225999999999999</v>
      </c>
      <c r="AF15">
        <v>8.8740000000000006</v>
      </c>
      <c r="AG15">
        <v>38.981999999999999</v>
      </c>
      <c r="AH15">
        <v>0</v>
      </c>
      <c r="AI15">
        <v>0</v>
      </c>
      <c r="AJ15">
        <v>0</v>
      </c>
      <c r="AK15">
        <v>52.029000000000003</v>
      </c>
      <c r="AL15">
        <v>80.177999999999997</v>
      </c>
      <c r="AM15">
        <v>0</v>
      </c>
      <c r="AN15">
        <v>0</v>
      </c>
      <c r="AO15">
        <v>1.0090079999999999</v>
      </c>
      <c r="AP15">
        <v>2.0495999999999999</v>
      </c>
      <c r="AQ15">
        <v>0</v>
      </c>
      <c r="AR15">
        <v>31.897383000000001</v>
      </c>
      <c r="AS15">
        <v>0</v>
      </c>
      <c r="AT15">
        <v>10.712</v>
      </c>
      <c r="AU15">
        <v>0</v>
      </c>
      <c r="AV15">
        <v>16.8</v>
      </c>
      <c r="AW15">
        <v>43.44</v>
      </c>
      <c r="AX15">
        <v>0</v>
      </c>
      <c r="AY15">
        <v>0</v>
      </c>
      <c r="AZ15">
        <v>0</v>
      </c>
      <c r="BA15">
        <f t="shared" si="0"/>
        <v>2782.4495910000001</v>
      </c>
    </row>
    <row r="16" spans="1:53">
      <c r="A16" t="s">
        <v>58</v>
      </c>
      <c r="B16">
        <v>0</v>
      </c>
      <c r="C16">
        <v>8.4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29.094000000000001</v>
      </c>
      <c r="S16">
        <v>26.390910000000002</v>
      </c>
      <c r="T16">
        <v>0</v>
      </c>
      <c r="U16">
        <v>418.77</v>
      </c>
      <c r="V16">
        <v>11.661683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28.225999999999999</v>
      </c>
      <c r="AF16">
        <v>8.8740000000000006</v>
      </c>
      <c r="AG16">
        <v>38.981999999999999</v>
      </c>
      <c r="AH16">
        <v>0</v>
      </c>
      <c r="AI16">
        <v>0</v>
      </c>
      <c r="AJ16">
        <v>0</v>
      </c>
      <c r="AK16">
        <v>52.029000000000003</v>
      </c>
      <c r="AL16">
        <v>80.177999999999997</v>
      </c>
      <c r="AM16">
        <v>0</v>
      </c>
      <c r="AN16">
        <v>0</v>
      </c>
      <c r="AO16">
        <v>0.97725600000000001</v>
      </c>
      <c r="AP16">
        <v>2.0495999999999999</v>
      </c>
      <c r="AQ16">
        <v>0</v>
      </c>
      <c r="AR16">
        <v>31.897383000000001</v>
      </c>
      <c r="AS16">
        <v>0</v>
      </c>
      <c r="AT16">
        <v>10.712</v>
      </c>
      <c r="AU16">
        <v>0</v>
      </c>
      <c r="AV16">
        <v>16.8</v>
      </c>
      <c r="AW16">
        <v>43.44</v>
      </c>
      <c r="AX16">
        <v>0</v>
      </c>
      <c r="AY16">
        <v>0</v>
      </c>
      <c r="AZ16">
        <v>0</v>
      </c>
      <c r="BA16">
        <f t="shared" si="0"/>
        <v>2782.4178390000002</v>
      </c>
    </row>
    <row r="17" spans="1:53">
      <c r="A17" t="s">
        <v>59</v>
      </c>
      <c r="B17">
        <v>0</v>
      </c>
      <c r="C17">
        <v>8.4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32.451000000000001</v>
      </c>
      <c r="S17">
        <v>24.858000000000001</v>
      </c>
      <c r="T17">
        <v>0</v>
      </c>
      <c r="U17">
        <v>418.77</v>
      </c>
      <c r="V17">
        <v>11.661683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28.225999999999999</v>
      </c>
      <c r="AF17">
        <v>8.8740000000000006</v>
      </c>
      <c r="AG17">
        <v>38.981999999999999</v>
      </c>
      <c r="AH17">
        <v>0</v>
      </c>
      <c r="AI17">
        <v>0</v>
      </c>
      <c r="AJ17">
        <v>0</v>
      </c>
      <c r="AK17">
        <v>52.029000000000003</v>
      </c>
      <c r="AL17">
        <v>80.177999999999997</v>
      </c>
      <c r="AM17">
        <v>0</v>
      </c>
      <c r="AN17">
        <v>0</v>
      </c>
      <c r="AO17">
        <v>0.88435200000000003</v>
      </c>
      <c r="AP17">
        <v>2.0495999999999999</v>
      </c>
      <c r="AQ17">
        <v>0</v>
      </c>
      <c r="AR17">
        <v>31.897383000000001</v>
      </c>
      <c r="AS17">
        <v>0</v>
      </c>
      <c r="AT17">
        <v>10.712</v>
      </c>
      <c r="AU17">
        <v>0</v>
      </c>
      <c r="AV17">
        <v>16.8</v>
      </c>
      <c r="AW17">
        <v>43.44</v>
      </c>
      <c r="AX17">
        <v>0</v>
      </c>
      <c r="AY17">
        <v>0</v>
      </c>
      <c r="AZ17">
        <v>0</v>
      </c>
      <c r="BA17">
        <f t="shared" si="0"/>
        <v>2784.1490250000002</v>
      </c>
    </row>
    <row r="18" spans="1:53">
      <c r="A18" t="s">
        <v>60</v>
      </c>
      <c r="B18">
        <v>0</v>
      </c>
      <c r="C18">
        <v>8.4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35.808</v>
      </c>
      <c r="S18">
        <v>24.858000000000001</v>
      </c>
      <c r="T18">
        <v>0</v>
      </c>
      <c r="U18">
        <v>418.77</v>
      </c>
      <c r="V18">
        <v>11.661683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28.225999999999999</v>
      </c>
      <c r="AF18">
        <v>8.8740000000000006</v>
      </c>
      <c r="AG18">
        <v>38.981999999999999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0</v>
      </c>
      <c r="AN18">
        <v>0</v>
      </c>
      <c r="AO18">
        <v>0.76645799999999997</v>
      </c>
      <c r="AP18">
        <v>2.0495999999999999</v>
      </c>
      <c r="AQ18">
        <v>0</v>
      </c>
      <c r="AR18">
        <v>31.897383000000001</v>
      </c>
      <c r="AS18">
        <v>0</v>
      </c>
      <c r="AT18">
        <v>10.712</v>
      </c>
      <c r="AU18">
        <v>0</v>
      </c>
      <c r="AV18">
        <v>16.8</v>
      </c>
      <c r="AW18">
        <v>43.44</v>
      </c>
      <c r="AX18">
        <v>0</v>
      </c>
      <c r="AY18">
        <v>0</v>
      </c>
      <c r="AZ18">
        <v>0</v>
      </c>
      <c r="BA18">
        <f t="shared" si="0"/>
        <v>2787.3881310000002</v>
      </c>
    </row>
    <row r="19" spans="1:53">
      <c r="A19" t="s">
        <v>61</v>
      </c>
      <c r="B19">
        <v>0</v>
      </c>
      <c r="C19">
        <v>8.4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39.164999999999999</v>
      </c>
      <c r="S19">
        <v>24.858000000000001</v>
      </c>
      <c r="T19">
        <v>0</v>
      </c>
      <c r="U19">
        <v>418.77</v>
      </c>
      <c r="V19">
        <v>11.661683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13.0634</v>
      </c>
      <c r="AC19">
        <v>9.6778399999999998</v>
      </c>
      <c r="AD19">
        <v>0</v>
      </c>
      <c r="AE19">
        <v>28.225999999999999</v>
      </c>
      <c r="AF19">
        <v>8.8740000000000006</v>
      </c>
      <c r="AG19">
        <v>38.981999999999999</v>
      </c>
      <c r="AH19">
        <v>0</v>
      </c>
      <c r="AI19">
        <v>0</v>
      </c>
      <c r="AJ19">
        <v>0</v>
      </c>
      <c r="AK19">
        <v>52.029000000000003</v>
      </c>
      <c r="AL19">
        <v>34.86</v>
      </c>
      <c r="AM19">
        <v>0</v>
      </c>
      <c r="AN19">
        <v>0.53564000000000001</v>
      </c>
      <c r="AO19">
        <v>0.77175000000000005</v>
      </c>
      <c r="AP19">
        <v>2.0495999999999999</v>
      </c>
      <c r="AQ19">
        <v>0</v>
      </c>
      <c r="AR19">
        <v>31.897383000000001</v>
      </c>
      <c r="AS19">
        <v>0</v>
      </c>
      <c r="AT19">
        <v>10.712</v>
      </c>
      <c r="AU19">
        <v>0</v>
      </c>
      <c r="AV19">
        <v>16.8</v>
      </c>
      <c r="AW19">
        <v>43.44</v>
      </c>
      <c r="AX19">
        <v>0</v>
      </c>
      <c r="AY19">
        <v>0</v>
      </c>
      <c r="AZ19">
        <v>0</v>
      </c>
      <c r="BA19">
        <f t="shared" si="0"/>
        <v>2775.740303</v>
      </c>
    </row>
    <row r="20" spans="1:53">
      <c r="A20" t="s">
        <v>62</v>
      </c>
      <c r="B20">
        <v>0</v>
      </c>
      <c r="C20">
        <v>6.3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39.164999999999999</v>
      </c>
      <c r="S20">
        <v>24.858000000000001</v>
      </c>
      <c r="T20">
        <v>0</v>
      </c>
      <c r="U20">
        <v>418.77</v>
      </c>
      <c r="V20">
        <v>11.661683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13.0634</v>
      </c>
      <c r="AC20">
        <v>19.35568</v>
      </c>
      <c r="AD20">
        <v>0</v>
      </c>
      <c r="AE20">
        <v>28.225999999999999</v>
      </c>
      <c r="AF20">
        <v>8.8740000000000006</v>
      </c>
      <c r="AG20">
        <v>38.981999999999999</v>
      </c>
      <c r="AH20">
        <v>0</v>
      </c>
      <c r="AI20">
        <v>0</v>
      </c>
      <c r="AJ20">
        <v>0</v>
      </c>
      <c r="AK20">
        <v>52.029000000000003</v>
      </c>
      <c r="AL20">
        <v>34.86</v>
      </c>
      <c r="AM20">
        <v>0</v>
      </c>
      <c r="AN20">
        <v>0.53564000000000001</v>
      </c>
      <c r="AO20">
        <v>0.69207600000000002</v>
      </c>
      <c r="AP20">
        <v>2.0495999999999999</v>
      </c>
      <c r="AQ20">
        <v>6.7409999999999997</v>
      </c>
      <c r="AR20">
        <v>31.897383000000001</v>
      </c>
      <c r="AS20">
        <v>0</v>
      </c>
      <c r="AT20">
        <v>10.712</v>
      </c>
      <c r="AU20">
        <v>0</v>
      </c>
      <c r="AV20">
        <v>18.899999999999999</v>
      </c>
      <c r="AW20">
        <v>43.44</v>
      </c>
      <c r="AX20">
        <v>0</v>
      </c>
      <c r="AY20">
        <v>0</v>
      </c>
      <c r="AZ20">
        <v>0</v>
      </c>
      <c r="BA20">
        <f t="shared" si="0"/>
        <v>2799.0978289999998</v>
      </c>
    </row>
    <row r="21" spans="1:53">
      <c r="A21" t="s">
        <v>63</v>
      </c>
      <c r="B21">
        <v>0</v>
      </c>
      <c r="C21">
        <v>4.2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39.164999999999999</v>
      </c>
      <c r="S21">
        <v>24.858000000000001</v>
      </c>
      <c r="T21">
        <v>0</v>
      </c>
      <c r="U21">
        <v>418.77</v>
      </c>
      <c r="V21">
        <v>11.661683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26.3934</v>
      </c>
      <c r="AC21">
        <v>29.033519999999999</v>
      </c>
      <c r="AD21">
        <v>0</v>
      </c>
      <c r="AE21">
        <v>49.436556000000003</v>
      </c>
      <c r="AF21">
        <v>8.8740000000000006</v>
      </c>
      <c r="AG21">
        <v>38.981999999999999</v>
      </c>
      <c r="AH21">
        <v>0</v>
      </c>
      <c r="AI21">
        <v>0</v>
      </c>
      <c r="AJ21">
        <v>0</v>
      </c>
      <c r="AK21">
        <v>52.029000000000003</v>
      </c>
      <c r="AL21">
        <v>20.916</v>
      </c>
      <c r="AM21">
        <v>5.2786799999999996</v>
      </c>
      <c r="AN21">
        <v>0.53564000000000001</v>
      </c>
      <c r="AO21">
        <v>0.64503600000000005</v>
      </c>
      <c r="AP21">
        <v>2.0495999999999999</v>
      </c>
      <c r="AQ21">
        <v>10.08</v>
      </c>
      <c r="AR21">
        <v>31.897383000000001</v>
      </c>
      <c r="AS21">
        <v>0</v>
      </c>
      <c r="AT21">
        <v>10.712</v>
      </c>
      <c r="AU21">
        <v>0</v>
      </c>
      <c r="AV21">
        <v>21</v>
      </c>
      <c r="AW21">
        <v>43.44</v>
      </c>
      <c r="AX21">
        <v>0</v>
      </c>
      <c r="AY21">
        <v>0</v>
      </c>
      <c r="AZ21">
        <v>0</v>
      </c>
      <c r="BA21">
        <f t="shared" si="0"/>
        <v>2844.9865049999999</v>
      </c>
    </row>
    <row r="22" spans="1:53">
      <c r="A22" t="s">
        <v>64</v>
      </c>
      <c r="B22">
        <v>0</v>
      </c>
      <c r="C22">
        <v>4.2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39.164999999999999</v>
      </c>
      <c r="S22">
        <v>24.858000000000001</v>
      </c>
      <c r="T22">
        <v>0</v>
      </c>
      <c r="U22">
        <v>418.77</v>
      </c>
      <c r="V22">
        <v>11.661683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39.510120000000001</v>
      </c>
      <c r="AC22">
        <v>29.033519999999999</v>
      </c>
      <c r="AD22">
        <v>0</v>
      </c>
      <c r="AE22">
        <v>49.436556000000003</v>
      </c>
      <c r="AF22">
        <v>8.8740000000000006</v>
      </c>
      <c r="AG22">
        <v>38.981999999999999</v>
      </c>
      <c r="AH22">
        <v>23.390899999999998</v>
      </c>
      <c r="AI22">
        <v>0</v>
      </c>
      <c r="AJ22">
        <v>0</v>
      </c>
      <c r="AK22">
        <v>52.029000000000003</v>
      </c>
      <c r="AL22">
        <v>20.916</v>
      </c>
      <c r="AM22">
        <v>10.557359999999999</v>
      </c>
      <c r="AN22">
        <v>0.53564000000000001</v>
      </c>
      <c r="AO22">
        <v>0.36162</v>
      </c>
      <c r="AP22">
        <v>2.0495999999999999</v>
      </c>
      <c r="AQ22">
        <v>12.789</v>
      </c>
      <c r="AR22">
        <v>31.897383000000001</v>
      </c>
      <c r="AS22">
        <v>0</v>
      </c>
      <c r="AT22">
        <v>10.712</v>
      </c>
      <c r="AU22">
        <v>0</v>
      </c>
      <c r="AV22">
        <v>21</v>
      </c>
      <c r="AW22">
        <v>43.44</v>
      </c>
      <c r="AX22">
        <v>0</v>
      </c>
      <c r="AY22">
        <v>0</v>
      </c>
      <c r="AZ22">
        <v>0</v>
      </c>
      <c r="BA22">
        <f t="shared" si="0"/>
        <v>2896.2041090000002</v>
      </c>
    </row>
    <row r="23" spans="1:53">
      <c r="A23" t="s">
        <v>65</v>
      </c>
      <c r="B23">
        <v>0</v>
      </c>
      <c r="C23">
        <v>2.1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39.164999999999999</v>
      </c>
      <c r="S23">
        <v>24.858000000000001</v>
      </c>
      <c r="T23">
        <v>0</v>
      </c>
      <c r="U23">
        <v>418.77</v>
      </c>
      <c r="V23">
        <v>11.661683</v>
      </c>
      <c r="W23">
        <v>147.515624</v>
      </c>
      <c r="X23">
        <v>0</v>
      </c>
      <c r="Y23">
        <v>0</v>
      </c>
      <c r="Z23">
        <v>13.1076</v>
      </c>
      <c r="AA23">
        <v>28.09872</v>
      </c>
      <c r="AB23">
        <v>39.510120000000001</v>
      </c>
      <c r="AC23">
        <v>29.033519999999999</v>
      </c>
      <c r="AD23">
        <v>0</v>
      </c>
      <c r="AE23">
        <v>49.436556000000003</v>
      </c>
      <c r="AF23">
        <v>8.8740000000000006</v>
      </c>
      <c r="AG23">
        <v>38.981999999999999</v>
      </c>
      <c r="AH23">
        <v>23.390899999999998</v>
      </c>
      <c r="AI23">
        <v>0</v>
      </c>
      <c r="AJ23">
        <v>0</v>
      </c>
      <c r="AK23">
        <v>52.029000000000003</v>
      </c>
      <c r="AL23">
        <v>20.916</v>
      </c>
      <c r="AM23">
        <v>15.836040000000001</v>
      </c>
      <c r="AN23">
        <v>0.53564000000000001</v>
      </c>
      <c r="AO23">
        <v>0.22461600000000001</v>
      </c>
      <c r="AP23">
        <v>1.7934000000000001</v>
      </c>
      <c r="AQ23">
        <v>21.545999999999999</v>
      </c>
      <c r="AR23">
        <v>31.897383000000001</v>
      </c>
      <c r="AS23">
        <v>0</v>
      </c>
      <c r="AT23">
        <v>10.712</v>
      </c>
      <c r="AU23">
        <v>0</v>
      </c>
      <c r="AV23">
        <v>23.1</v>
      </c>
      <c r="AW23">
        <v>43.44</v>
      </c>
      <c r="AX23">
        <v>0</v>
      </c>
      <c r="AY23">
        <v>0</v>
      </c>
      <c r="AZ23">
        <v>0</v>
      </c>
      <c r="BA23">
        <f t="shared" si="0"/>
        <v>2916.4003849999995</v>
      </c>
    </row>
    <row r="24" spans="1:53">
      <c r="A24" t="s">
        <v>66</v>
      </c>
      <c r="B24">
        <v>0</v>
      </c>
      <c r="C24">
        <v>2.1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39.164999999999999</v>
      </c>
      <c r="S24">
        <v>24.858000000000001</v>
      </c>
      <c r="T24">
        <v>0</v>
      </c>
      <c r="U24">
        <v>418.77</v>
      </c>
      <c r="V24">
        <v>11.661683</v>
      </c>
      <c r="W24">
        <v>147.515624</v>
      </c>
      <c r="X24">
        <v>0</v>
      </c>
      <c r="Y24">
        <v>0</v>
      </c>
      <c r="Z24">
        <v>13.1076</v>
      </c>
      <c r="AA24">
        <v>28.09872</v>
      </c>
      <c r="AB24">
        <v>39.510120000000001</v>
      </c>
      <c r="AC24">
        <v>29.033519999999999</v>
      </c>
      <c r="AD24">
        <v>9.1149000000000004</v>
      </c>
      <c r="AE24">
        <v>49.436556000000003</v>
      </c>
      <c r="AF24">
        <v>8.8740000000000006</v>
      </c>
      <c r="AG24">
        <v>38.981999999999999</v>
      </c>
      <c r="AH24">
        <v>46.781799999999997</v>
      </c>
      <c r="AI24">
        <v>3.819</v>
      </c>
      <c r="AJ24">
        <v>0</v>
      </c>
      <c r="AK24">
        <v>52.029000000000003</v>
      </c>
      <c r="AL24">
        <v>20.916</v>
      </c>
      <c r="AM24">
        <v>15.836040000000001</v>
      </c>
      <c r="AN24">
        <v>0.53564000000000001</v>
      </c>
      <c r="AO24">
        <v>9.9959999999999997E-3</v>
      </c>
      <c r="AP24">
        <v>1.7934000000000001</v>
      </c>
      <c r="AQ24">
        <v>32.319000000000003</v>
      </c>
      <c r="AR24">
        <v>31.897383000000001</v>
      </c>
      <c r="AS24">
        <v>0</v>
      </c>
      <c r="AT24">
        <v>10.712</v>
      </c>
      <c r="AU24">
        <v>0</v>
      </c>
      <c r="AV24">
        <v>23.1</v>
      </c>
      <c r="AW24">
        <v>43.44</v>
      </c>
      <c r="AX24">
        <v>0</v>
      </c>
      <c r="AY24">
        <v>0</v>
      </c>
      <c r="AZ24">
        <v>0</v>
      </c>
      <c r="BA24">
        <f t="shared" si="0"/>
        <v>2963.2835649999997</v>
      </c>
    </row>
    <row r="25" spans="1:53">
      <c r="A25" t="s">
        <v>67</v>
      </c>
      <c r="B25">
        <v>0</v>
      </c>
      <c r="C25">
        <v>4.2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39.164999999999999</v>
      </c>
      <c r="S25">
        <v>24.858000000000001</v>
      </c>
      <c r="T25">
        <v>0</v>
      </c>
      <c r="U25">
        <v>418.77</v>
      </c>
      <c r="V25">
        <v>11.661683</v>
      </c>
      <c r="W25">
        <v>147.515624</v>
      </c>
      <c r="X25">
        <v>0</v>
      </c>
      <c r="Y25">
        <v>0</v>
      </c>
      <c r="Z25">
        <v>13.1076</v>
      </c>
      <c r="AA25">
        <v>42.132280000000002</v>
      </c>
      <c r="AB25">
        <v>39.510120000000001</v>
      </c>
      <c r="AC25">
        <v>29.033519999999999</v>
      </c>
      <c r="AD25">
        <v>18.229800000000001</v>
      </c>
      <c r="AE25">
        <v>49.436556000000003</v>
      </c>
      <c r="AF25">
        <v>8.8740000000000006</v>
      </c>
      <c r="AG25">
        <v>37.380000000000003</v>
      </c>
      <c r="AH25">
        <v>46.781799999999997</v>
      </c>
      <c r="AI25">
        <v>16.548999999999999</v>
      </c>
      <c r="AJ25">
        <v>0</v>
      </c>
      <c r="AK25">
        <v>52.029000000000003</v>
      </c>
      <c r="AL25">
        <v>20.916</v>
      </c>
      <c r="AM25">
        <v>15.836040000000001</v>
      </c>
      <c r="AN25">
        <v>0.93737000000000004</v>
      </c>
      <c r="AO25">
        <v>0</v>
      </c>
      <c r="AP25">
        <v>1.7934000000000001</v>
      </c>
      <c r="AQ25">
        <v>32.319000000000003</v>
      </c>
      <c r="AR25">
        <v>31.897383000000001</v>
      </c>
      <c r="AS25">
        <v>0</v>
      </c>
      <c r="AT25">
        <v>10.712</v>
      </c>
      <c r="AU25">
        <v>0</v>
      </c>
      <c r="AV25">
        <v>21</v>
      </c>
      <c r="AW25">
        <v>43.44</v>
      </c>
      <c r="AX25">
        <v>0</v>
      </c>
      <c r="AY25">
        <v>0</v>
      </c>
      <c r="AZ25">
        <v>0</v>
      </c>
      <c r="BA25">
        <f t="shared" si="0"/>
        <v>2997.9517590000005</v>
      </c>
    </row>
    <row r="26" spans="1:53">
      <c r="A26" t="s">
        <v>68</v>
      </c>
      <c r="B26">
        <v>0</v>
      </c>
      <c r="C26">
        <v>4.2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39.164999999999999</v>
      </c>
      <c r="S26">
        <v>24.858000000000001</v>
      </c>
      <c r="T26">
        <v>0</v>
      </c>
      <c r="U26">
        <v>418.77</v>
      </c>
      <c r="V26">
        <v>11.661683</v>
      </c>
      <c r="W26">
        <v>147.515624</v>
      </c>
      <c r="X26">
        <v>0</v>
      </c>
      <c r="Y26">
        <v>0</v>
      </c>
      <c r="Z26">
        <v>13.1076</v>
      </c>
      <c r="AA26">
        <v>42.132280000000002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37.380000000000003</v>
      </c>
      <c r="AH26">
        <v>70.172700000000006</v>
      </c>
      <c r="AI26">
        <v>33.097999999999999</v>
      </c>
      <c r="AJ26">
        <v>0</v>
      </c>
      <c r="AK26">
        <v>52.029000000000003</v>
      </c>
      <c r="AL26">
        <v>20.916</v>
      </c>
      <c r="AM26">
        <v>15.836040000000001</v>
      </c>
      <c r="AN26">
        <v>0.93737000000000004</v>
      </c>
      <c r="AO26">
        <v>0</v>
      </c>
      <c r="AP26">
        <v>1.7934000000000001</v>
      </c>
      <c r="AQ26">
        <v>32.319000000000003</v>
      </c>
      <c r="AR26">
        <v>31.897383000000001</v>
      </c>
      <c r="AS26">
        <v>0</v>
      </c>
      <c r="AT26">
        <v>10.712</v>
      </c>
      <c r="AU26">
        <v>0</v>
      </c>
      <c r="AV26">
        <v>21</v>
      </c>
      <c r="AW26">
        <v>43.44</v>
      </c>
      <c r="AX26">
        <v>0</v>
      </c>
      <c r="AY26">
        <v>0</v>
      </c>
      <c r="AZ26">
        <v>0</v>
      </c>
      <c r="BA26">
        <f t="shared" si="0"/>
        <v>3047.0065590000004</v>
      </c>
    </row>
    <row r="27" spans="1:53">
      <c r="A27" t="s">
        <v>69</v>
      </c>
      <c r="B27">
        <v>0</v>
      </c>
      <c r="C27">
        <v>2.1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15.988</v>
      </c>
      <c r="R27">
        <v>39.164999999999999</v>
      </c>
      <c r="S27">
        <v>24.858000000000001</v>
      </c>
      <c r="T27">
        <v>0</v>
      </c>
      <c r="U27">
        <v>418.77</v>
      </c>
      <c r="V27">
        <v>11.661683</v>
      </c>
      <c r="W27">
        <v>147.515624</v>
      </c>
      <c r="X27">
        <v>0</v>
      </c>
      <c r="Y27">
        <v>0</v>
      </c>
      <c r="Z27">
        <v>13.1076</v>
      </c>
      <c r="AA27">
        <v>42.132280000000002</v>
      </c>
      <c r="AB27">
        <v>39.510120000000001</v>
      </c>
      <c r="AC27">
        <v>29.033519999999999</v>
      </c>
      <c r="AD27">
        <v>27.3447</v>
      </c>
      <c r="AE27">
        <v>49.436556000000003</v>
      </c>
      <c r="AF27">
        <v>8.8740000000000006</v>
      </c>
      <c r="AG27">
        <v>37.380000000000003</v>
      </c>
      <c r="AH27">
        <v>70.172700000000006</v>
      </c>
      <c r="AI27">
        <v>33.097999999999999</v>
      </c>
      <c r="AJ27">
        <v>0</v>
      </c>
      <c r="AK27">
        <v>52.029000000000003</v>
      </c>
      <c r="AL27">
        <v>20.916</v>
      </c>
      <c r="AM27">
        <v>15.836040000000001</v>
      </c>
      <c r="AN27">
        <v>0.93737000000000004</v>
      </c>
      <c r="AO27">
        <v>0</v>
      </c>
      <c r="AP27">
        <v>1.7934000000000001</v>
      </c>
      <c r="AQ27">
        <v>32.319000000000003</v>
      </c>
      <c r="AR27">
        <v>31.897383000000001</v>
      </c>
      <c r="AS27">
        <v>0</v>
      </c>
      <c r="AT27">
        <v>10.712</v>
      </c>
      <c r="AU27">
        <v>0</v>
      </c>
      <c r="AV27">
        <v>23.1</v>
      </c>
      <c r="AW27">
        <v>31.494</v>
      </c>
      <c r="AX27">
        <v>0</v>
      </c>
      <c r="AY27">
        <v>0</v>
      </c>
      <c r="AZ27">
        <v>0</v>
      </c>
      <c r="BA27">
        <f t="shared" si="0"/>
        <v>3030.4925590000003</v>
      </c>
    </row>
    <row r="28" spans="1:53">
      <c r="A28" t="s">
        <v>70</v>
      </c>
      <c r="B28">
        <v>0</v>
      </c>
      <c r="C28">
        <v>2.1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15.988</v>
      </c>
      <c r="R28">
        <v>39.164999999999999</v>
      </c>
      <c r="S28">
        <v>24.858000000000001</v>
      </c>
      <c r="T28">
        <v>0</v>
      </c>
      <c r="U28">
        <v>418.77</v>
      </c>
      <c r="V28">
        <v>11.661683</v>
      </c>
      <c r="W28">
        <v>147.515624</v>
      </c>
      <c r="X28">
        <v>0</v>
      </c>
      <c r="Y28">
        <v>0</v>
      </c>
      <c r="Z28">
        <v>13.1076</v>
      </c>
      <c r="AA28">
        <v>42.132280000000002</v>
      </c>
      <c r="AB28">
        <v>39.510120000000001</v>
      </c>
      <c r="AC28">
        <v>29.033519999999999</v>
      </c>
      <c r="AD28">
        <v>27.3447</v>
      </c>
      <c r="AE28">
        <v>43.108800000000002</v>
      </c>
      <c r="AF28">
        <v>8.8740000000000006</v>
      </c>
      <c r="AG28">
        <v>37.380000000000003</v>
      </c>
      <c r="AH28">
        <v>70.172700000000006</v>
      </c>
      <c r="AI28">
        <v>33.097999999999999</v>
      </c>
      <c r="AJ28">
        <v>0</v>
      </c>
      <c r="AK28">
        <v>52.029000000000003</v>
      </c>
      <c r="AL28">
        <v>20.916</v>
      </c>
      <c r="AM28">
        <v>15.836040000000001</v>
      </c>
      <c r="AN28">
        <v>0.93737000000000004</v>
      </c>
      <c r="AO28">
        <v>0</v>
      </c>
      <c r="AP28">
        <v>1.7934000000000001</v>
      </c>
      <c r="AQ28">
        <v>32.319000000000003</v>
      </c>
      <c r="AR28">
        <v>31.897383000000001</v>
      </c>
      <c r="AS28">
        <v>0</v>
      </c>
      <c r="AT28">
        <v>10.712</v>
      </c>
      <c r="AU28">
        <v>0</v>
      </c>
      <c r="AV28">
        <v>23.1</v>
      </c>
      <c r="AW28">
        <v>31.494</v>
      </c>
      <c r="AX28">
        <v>0</v>
      </c>
      <c r="AY28">
        <v>0</v>
      </c>
      <c r="AZ28">
        <v>0</v>
      </c>
      <c r="BA28">
        <f t="shared" si="0"/>
        <v>3024.1648030000001</v>
      </c>
    </row>
    <row r="29" spans="1:53">
      <c r="A29" t="s">
        <v>71</v>
      </c>
      <c r="B29">
        <v>0</v>
      </c>
      <c r="C29">
        <v>6.3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15.988</v>
      </c>
      <c r="R29">
        <v>39.164999999999999</v>
      </c>
      <c r="S29">
        <v>24.858000000000001</v>
      </c>
      <c r="T29">
        <v>0</v>
      </c>
      <c r="U29">
        <v>418.77</v>
      </c>
      <c r="V29">
        <v>11.661683</v>
      </c>
      <c r="W29">
        <v>147.515624</v>
      </c>
      <c r="X29">
        <v>0</v>
      </c>
      <c r="Y29">
        <v>0</v>
      </c>
      <c r="Z29">
        <v>13.1076</v>
      </c>
      <c r="AA29">
        <v>42.132280000000002</v>
      </c>
      <c r="AB29">
        <v>39.510120000000001</v>
      </c>
      <c r="AC29">
        <v>19.35568</v>
      </c>
      <c r="AD29">
        <v>27.3447</v>
      </c>
      <c r="AE29">
        <v>28.225999999999999</v>
      </c>
      <c r="AF29">
        <v>8.8740000000000006</v>
      </c>
      <c r="AG29">
        <v>37.380000000000003</v>
      </c>
      <c r="AH29">
        <v>70.172700000000006</v>
      </c>
      <c r="AI29">
        <v>33.097999999999999</v>
      </c>
      <c r="AJ29">
        <v>0</v>
      </c>
      <c r="AK29">
        <v>52.029000000000003</v>
      </c>
      <c r="AL29">
        <v>20.916</v>
      </c>
      <c r="AM29">
        <v>15.836040000000001</v>
      </c>
      <c r="AN29">
        <v>0.95650000000000002</v>
      </c>
      <c r="AO29">
        <v>0</v>
      </c>
      <c r="AP29">
        <v>1.7934000000000001</v>
      </c>
      <c r="AQ29">
        <v>32.319000000000003</v>
      </c>
      <c r="AR29">
        <v>32.822879999999998</v>
      </c>
      <c r="AS29">
        <v>0</v>
      </c>
      <c r="AT29">
        <v>10.712</v>
      </c>
      <c r="AU29">
        <v>0</v>
      </c>
      <c r="AV29">
        <v>18.899999999999999</v>
      </c>
      <c r="AW29">
        <v>31.494</v>
      </c>
      <c r="AX29">
        <v>0</v>
      </c>
      <c r="AY29">
        <v>0</v>
      </c>
      <c r="AZ29">
        <v>0</v>
      </c>
      <c r="BA29">
        <f t="shared" si="0"/>
        <v>3000.5487900000003</v>
      </c>
    </row>
    <row r="30" spans="1:53">
      <c r="A30" t="s">
        <v>72</v>
      </c>
      <c r="B30">
        <v>0</v>
      </c>
      <c r="C30">
        <v>6.3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15.988</v>
      </c>
      <c r="R30">
        <v>39.164999999999999</v>
      </c>
      <c r="S30">
        <v>24.858000000000001</v>
      </c>
      <c r="T30">
        <v>0</v>
      </c>
      <c r="U30">
        <v>418.77</v>
      </c>
      <c r="V30">
        <v>11.661683</v>
      </c>
      <c r="W30">
        <v>147.515624</v>
      </c>
      <c r="X30">
        <v>0</v>
      </c>
      <c r="Y30">
        <v>0</v>
      </c>
      <c r="Z30">
        <v>6.5537999999999998</v>
      </c>
      <c r="AA30">
        <v>42.132280000000002</v>
      </c>
      <c r="AB30">
        <v>26.260100000000001</v>
      </c>
      <c r="AC30">
        <v>19.35568</v>
      </c>
      <c r="AD30">
        <v>27.3447</v>
      </c>
      <c r="AE30">
        <v>28.225999999999999</v>
      </c>
      <c r="AF30">
        <v>8.8740000000000006</v>
      </c>
      <c r="AG30">
        <v>37.380000000000003</v>
      </c>
      <c r="AH30">
        <v>70.172700000000006</v>
      </c>
      <c r="AI30">
        <v>16.548999999999999</v>
      </c>
      <c r="AJ30">
        <v>0</v>
      </c>
      <c r="AK30">
        <v>52.029000000000003</v>
      </c>
      <c r="AL30">
        <v>20.916</v>
      </c>
      <c r="AM30">
        <v>15.836040000000001</v>
      </c>
      <c r="AN30">
        <v>0.95650000000000002</v>
      </c>
      <c r="AO30">
        <v>0</v>
      </c>
      <c r="AP30">
        <v>1.7934000000000001</v>
      </c>
      <c r="AQ30">
        <v>32.319000000000003</v>
      </c>
      <c r="AR30">
        <v>32.822879999999998</v>
      </c>
      <c r="AS30">
        <v>0</v>
      </c>
      <c r="AT30">
        <v>10.712</v>
      </c>
      <c r="AU30">
        <v>0</v>
      </c>
      <c r="AV30">
        <v>18.899999999999999</v>
      </c>
      <c r="AW30">
        <v>31.494</v>
      </c>
      <c r="AX30">
        <v>0</v>
      </c>
      <c r="AY30">
        <v>0</v>
      </c>
      <c r="AZ30">
        <v>0</v>
      </c>
      <c r="BA30">
        <f t="shared" si="0"/>
        <v>2964.1959700000007</v>
      </c>
    </row>
    <row r="31" spans="1:53">
      <c r="A31" t="s">
        <v>73</v>
      </c>
      <c r="B31">
        <v>0</v>
      </c>
      <c r="C31">
        <v>8.4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15.988</v>
      </c>
      <c r="R31">
        <v>39.164999999999999</v>
      </c>
      <c r="S31">
        <v>24.858000000000001</v>
      </c>
      <c r="T31">
        <v>0</v>
      </c>
      <c r="U31">
        <v>418.77</v>
      </c>
      <c r="V31">
        <v>11.661683</v>
      </c>
      <c r="W31">
        <v>147.515624</v>
      </c>
      <c r="X31">
        <v>0</v>
      </c>
      <c r="Y31">
        <v>0</v>
      </c>
      <c r="Z31">
        <v>6.5537999999999998</v>
      </c>
      <c r="AA31">
        <v>34.601999999999997</v>
      </c>
      <c r="AB31">
        <v>26.260100000000001</v>
      </c>
      <c r="AC31">
        <v>19.35568</v>
      </c>
      <c r="AD31">
        <v>27.3447</v>
      </c>
      <c r="AE31">
        <v>28.225999999999999</v>
      </c>
      <c r="AF31">
        <v>8.8740000000000006</v>
      </c>
      <c r="AG31">
        <v>37.380000000000003</v>
      </c>
      <c r="AH31">
        <v>70.172700000000006</v>
      </c>
      <c r="AI31">
        <v>2.5459999999999998</v>
      </c>
      <c r="AJ31">
        <v>0</v>
      </c>
      <c r="AK31">
        <v>52.029000000000003</v>
      </c>
      <c r="AL31">
        <v>20.916</v>
      </c>
      <c r="AM31">
        <v>15.836040000000001</v>
      </c>
      <c r="AN31">
        <v>0.95650000000000002</v>
      </c>
      <c r="AO31">
        <v>0</v>
      </c>
      <c r="AP31">
        <v>1.7934000000000001</v>
      </c>
      <c r="AQ31">
        <v>21.545999999999999</v>
      </c>
      <c r="AR31">
        <v>32.822879999999998</v>
      </c>
      <c r="AS31">
        <v>0</v>
      </c>
      <c r="AT31">
        <v>10.712</v>
      </c>
      <c r="AU31">
        <v>0</v>
      </c>
      <c r="AV31">
        <v>16.8</v>
      </c>
      <c r="AW31">
        <v>31.494</v>
      </c>
      <c r="AX31">
        <v>0</v>
      </c>
      <c r="AY31">
        <v>0</v>
      </c>
      <c r="AZ31">
        <v>0</v>
      </c>
      <c r="BA31">
        <f t="shared" si="0"/>
        <v>2931.8896900000004</v>
      </c>
    </row>
    <row r="32" spans="1:53">
      <c r="A32" t="s">
        <v>74</v>
      </c>
      <c r="B32">
        <v>0</v>
      </c>
      <c r="C32">
        <v>8.4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15.988</v>
      </c>
      <c r="R32">
        <v>39.164999999999999</v>
      </c>
      <c r="S32">
        <v>24.858000000000001</v>
      </c>
      <c r="T32">
        <v>0</v>
      </c>
      <c r="U32">
        <v>418.77</v>
      </c>
      <c r="V32">
        <v>11.661683</v>
      </c>
      <c r="W32">
        <v>147.515624</v>
      </c>
      <c r="X32">
        <v>0</v>
      </c>
      <c r="Y32">
        <v>0</v>
      </c>
      <c r="Z32">
        <v>6.5537999999999998</v>
      </c>
      <c r="AA32">
        <v>28.045000000000002</v>
      </c>
      <c r="AB32">
        <v>26.260100000000001</v>
      </c>
      <c r="AC32">
        <v>9.6778399999999998</v>
      </c>
      <c r="AD32">
        <v>27.3447</v>
      </c>
      <c r="AE32">
        <v>28.225999999999999</v>
      </c>
      <c r="AF32">
        <v>8.8740000000000006</v>
      </c>
      <c r="AG32">
        <v>37.380000000000003</v>
      </c>
      <c r="AH32">
        <v>46.781799999999997</v>
      </c>
      <c r="AI32">
        <v>0</v>
      </c>
      <c r="AJ32">
        <v>0</v>
      </c>
      <c r="AK32">
        <v>52.029000000000003</v>
      </c>
      <c r="AL32">
        <v>20.916</v>
      </c>
      <c r="AM32">
        <v>15.836040000000001</v>
      </c>
      <c r="AN32">
        <v>0.95650000000000002</v>
      </c>
      <c r="AO32">
        <v>0</v>
      </c>
      <c r="AP32">
        <v>1.7934000000000001</v>
      </c>
      <c r="AQ32">
        <v>10.08</v>
      </c>
      <c r="AR32">
        <v>32.822879999999998</v>
      </c>
      <c r="AS32">
        <v>0</v>
      </c>
      <c r="AT32">
        <v>10.712</v>
      </c>
      <c r="AU32">
        <v>0</v>
      </c>
      <c r="AV32">
        <v>16.8</v>
      </c>
      <c r="AW32">
        <v>31.494</v>
      </c>
      <c r="AX32">
        <v>0</v>
      </c>
      <c r="AY32">
        <v>0</v>
      </c>
      <c r="AZ32">
        <v>0</v>
      </c>
      <c r="BA32">
        <f t="shared" si="0"/>
        <v>2878.2519500000008</v>
      </c>
    </row>
    <row r="33" spans="1:53">
      <c r="A33" t="s">
        <v>75</v>
      </c>
      <c r="B33">
        <v>0</v>
      </c>
      <c r="C33">
        <v>4.2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31.332000000000001</v>
      </c>
      <c r="S33">
        <v>24.858000000000001</v>
      </c>
      <c r="T33">
        <v>0</v>
      </c>
      <c r="U33">
        <v>418.77</v>
      </c>
      <c r="V33">
        <v>11.661683</v>
      </c>
      <c r="W33">
        <v>147.515624</v>
      </c>
      <c r="X33">
        <v>0</v>
      </c>
      <c r="Y33">
        <v>0</v>
      </c>
      <c r="Z33">
        <v>6.5537999999999998</v>
      </c>
      <c r="AA33">
        <v>14.04936</v>
      </c>
      <c r="AB33">
        <v>13.0634</v>
      </c>
      <c r="AC33">
        <v>0</v>
      </c>
      <c r="AD33">
        <v>27.3447</v>
      </c>
      <c r="AE33">
        <v>28.225999999999999</v>
      </c>
      <c r="AF33">
        <v>8.8740000000000006</v>
      </c>
      <c r="AG33">
        <v>37.380000000000003</v>
      </c>
      <c r="AH33">
        <v>46.781799999999997</v>
      </c>
      <c r="AI33">
        <v>0</v>
      </c>
      <c r="AJ33">
        <v>0</v>
      </c>
      <c r="AK33">
        <v>52.029000000000003</v>
      </c>
      <c r="AL33">
        <v>20.916</v>
      </c>
      <c r="AM33">
        <v>10.557359999999999</v>
      </c>
      <c r="AN33">
        <v>0.95650000000000002</v>
      </c>
      <c r="AO33">
        <v>0</v>
      </c>
      <c r="AP33">
        <v>1.7934000000000001</v>
      </c>
      <c r="AQ33">
        <v>0</v>
      </c>
      <c r="AR33">
        <v>32.822879999999998</v>
      </c>
      <c r="AS33">
        <v>0</v>
      </c>
      <c r="AT33">
        <v>10.712</v>
      </c>
      <c r="AU33">
        <v>0</v>
      </c>
      <c r="AV33">
        <v>21</v>
      </c>
      <c r="AW33">
        <v>31.494</v>
      </c>
      <c r="AX33">
        <v>0</v>
      </c>
      <c r="AY33">
        <v>0</v>
      </c>
      <c r="AZ33">
        <v>0</v>
      </c>
      <c r="BA33">
        <f t="shared" si="0"/>
        <v>2822.7580900000007</v>
      </c>
    </row>
    <row r="34" spans="1:53">
      <c r="A34" t="s">
        <v>76</v>
      </c>
      <c r="B34">
        <v>0</v>
      </c>
      <c r="C34">
        <v>4.2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31.332000000000001</v>
      </c>
      <c r="S34">
        <v>24.858000000000001</v>
      </c>
      <c r="T34">
        <v>0</v>
      </c>
      <c r="U34">
        <v>418.77</v>
      </c>
      <c r="V34">
        <v>11.661683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0</v>
      </c>
      <c r="AD34">
        <v>27.3447</v>
      </c>
      <c r="AE34">
        <v>28.225999999999999</v>
      </c>
      <c r="AF34">
        <v>8.8740000000000006</v>
      </c>
      <c r="AG34">
        <v>37.380000000000003</v>
      </c>
      <c r="AH34">
        <v>46.781799999999997</v>
      </c>
      <c r="AI34">
        <v>0</v>
      </c>
      <c r="AJ34">
        <v>0</v>
      </c>
      <c r="AK34">
        <v>52.029000000000003</v>
      </c>
      <c r="AL34">
        <v>20.916</v>
      </c>
      <c r="AM34">
        <v>6.3983999999999996</v>
      </c>
      <c r="AN34">
        <v>0.95650000000000002</v>
      </c>
      <c r="AO34">
        <v>0</v>
      </c>
      <c r="AP34">
        <v>1.7934000000000001</v>
      </c>
      <c r="AQ34">
        <v>0</v>
      </c>
      <c r="AR34">
        <v>32.822879999999998</v>
      </c>
      <c r="AS34">
        <v>0</v>
      </c>
      <c r="AT34">
        <v>10.712</v>
      </c>
      <c r="AU34">
        <v>0</v>
      </c>
      <c r="AV34">
        <v>21</v>
      </c>
      <c r="AW34">
        <v>31.494</v>
      </c>
      <c r="AX34">
        <v>0</v>
      </c>
      <c r="AY34">
        <v>0</v>
      </c>
      <c r="AZ34">
        <v>0</v>
      </c>
      <c r="BA34">
        <f t="shared" si="0"/>
        <v>2804.549770000001</v>
      </c>
    </row>
    <row r="35" spans="1:53">
      <c r="A35" t="s">
        <v>77</v>
      </c>
      <c r="B35">
        <v>0</v>
      </c>
      <c r="C35">
        <v>4.2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31.332000000000001</v>
      </c>
      <c r="S35">
        <v>24.858000000000001</v>
      </c>
      <c r="T35">
        <v>0</v>
      </c>
      <c r="U35">
        <v>418.77</v>
      </c>
      <c r="V35">
        <v>11.661683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0</v>
      </c>
      <c r="AC35">
        <v>0</v>
      </c>
      <c r="AD35">
        <v>27.3447</v>
      </c>
      <c r="AE35">
        <v>28.225999999999999</v>
      </c>
      <c r="AF35">
        <v>8.8740000000000006</v>
      </c>
      <c r="AG35">
        <v>37.380000000000003</v>
      </c>
      <c r="AH35">
        <v>23.390899999999998</v>
      </c>
      <c r="AI35">
        <v>0</v>
      </c>
      <c r="AJ35">
        <v>0</v>
      </c>
      <c r="AK35">
        <v>52.029000000000003</v>
      </c>
      <c r="AL35">
        <v>20.916</v>
      </c>
      <c r="AM35">
        <v>5.2786799999999996</v>
      </c>
      <c r="AN35">
        <v>0.95650000000000002</v>
      </c>
      <c r="AO35">
        <v>0</v>
      </c>
      <c r="AP35">
        <v>1.7934000000000001</v>
      </c>
      <c r="AQ35">
        <v>0</v>
      </c>
      <c r="AR35">
        <v>31.897383000000001</v>
      </c>
      <c r="AS35">
        <v>0</v>
      </c>
      <c r="AT35">
        <v>10.712</v>
      </c>
      <c r="AU35">
        <v>0</v>
      </c>
      <c r="AV35">
        <v>21</v>
      </c>
      <c r="AW35">
        <v>31.494</v>
      </c>
      <c r="AX35">
        <v>0</v>
      </c>
      <c r="AY35">
        <v>0</v>
      </c>
      <c r="AZ35">
        <v>0</v>
      </c>
      <c r="BA35">
        <f t="shared" si="0"/>
        <v>2766.0502530000003</v>
      </c>
    </row>
    <row r="36" spans="1:53">
      <c r="A36" t="s">
        <v>78</v>
      </c>
      <c r="B36">
        <v>0</v>
      </c>
      <c r="C36">
        <v>4.2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31.332000000000001</v>
      </c>
      <c r="S36">
        <v>24.858000000000001</v>
      </c>
      <c r="T36">
        <v>0</v>
      </c>
      <c r="U36">
        <v>418.77</v>
      </c>
      <c r="V36">
        <v>11.661683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18.229800000000001</v>
      </c>
      <c r="AE36">
        <v>28.225999999999999</v>
      </c>
      <c r="AF36">
        <v>8.8740000000000006</v>
      </c>
      <c r="AG36">
        <v>37.380000000000003</v>
      </c>
      <c r="AH36">
        <v>23.390899999999998</v>
      </c>
      <c r="AI36">
        <v>0</v>
      </c>
      <c r="AJ36">
        <v>0</v>
      </c>
      <c r="AK36">
        <v>52.029000000000003</v>
      </c>
      <c r="AL36">
        <v>20.916</v>
      </c>
      <c r="AM36">
        <v>0</v>
      </c>
      <c r="AN36">
        <v>0.95650000000000002</v>
      </c>
      <c r="AO36">
        <v>0</v>
      </c>
      <c r="AP36">
        <v>1.7934000000000001</v>
      </c>
      <c r="AQ36">
        <v>0</v>
      </c>
      <c r="AR36">
        <v>31.897383000000001</v>
      </c>
      <c r="AS36">
        <v>0</v>
      </c>
      <c r="AT36">
        <v>10.712</v>
      </c>
      <c r="AU36">
        <v>0</v>
      </c>
      <c r="AV36">
        <v>21</v>
      </c>
      <c r="AW36">
        <v>31.494</v>
      </c>
      <c r="AX36">
        <v>0</v>
      </c>
      <c r="AY36">
        <v>0</v>
      </c>
      <c r="AZ36">
        <v>0</v>
      </c>
      <c r="BA36">
        <f t="shared" si="0"/>
        <v>2751.6566730000004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31.332000000000001</v>
      </c>
      <c r="S37">
        <v>24.858000000000001</v>
      </c>
      <c r="T37">
        <v>0</v>
      </c>
      <c r="U37">
        <v>418.77</v>
      </c>
      <c r="V37">
        <v>11.661683</v>
      </c>
      <c r="W37">
        <v>147.515624</v>
      </c>
      <c r="X37">
        <v>0</v>
      </c>
      <c r="Y37">
        <v>0</v>
      </c>
      <c r="Z37">
        <v>6.5229999999999997</v>
      </c>
      <c r="AA37">
        <v>0</v>
      </c>
      <c r="AB37">
        <v>0</v>
      </c>
      <c r="AC37">
        <v>0</v>
      </c>
      <c r="AD37">
        <v>9.1149000000000004</v>
      </c>
      <c r="AE37">
        <v>28.225999999999999</v>
      </c>
      <c r="AF37">
        <v>8.8740000000000006</v>
      </c>
      <c r="AG37">
        <v>37.380000000000003</v>
      </c>
      <c r="AH37">
        <v>23.390899999999998</v>
      </c>
      <c r="AI37">
        <v>0</v>
      </c>
      <c r="AJ37">
        <v>0</v>
      </c>
      <c r="AK37">
        <v>52.029000000000003</v>
      </c>
      <c r="AL37">
        <v>20.916</v>
      </c>
      <c r="AM37">
        <v>0</v>
      </c>
      <c r="AN37">
        <v>0.95650000000000002</v>
      </c>
      <c r="AO37">
        <v>0</v>
      </c>
      <c r="AP37">
        <v>1.7934000000000001</v>
      </c>
      <c r="AQ37">
        <v>0</v>
      </c>
      <c r="AR37">
        <v>31.897383000000001</v>
      </c>
      <c r="AS37">
        <v>0</v>
      </c>
      <c r="AT37">
        <v>10.712</v>
      </c>
      <c r="AU37">
        <v>0</v>
      </c>
      <c r="AV37">
        <v>23.625</v>
      </c>
      <c r="AW37">
        <v>31.494</v>
      </c>
      <c r="AX37">
        <v>0</v>
      </c>
      <c r="AY37">
        <v>0</v>
      </c>
      <c r="AZ37">
        <v>0</v>
      </c>
      <c r="BA37">
        <f t="shared" si="0"/>
        <v>2740.9359730000001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31.332000000000001</v>
      </c>
      <c r="S38">
        <v>24.858000000000001</v>
      </c>
      <c r="T38">
        <v>0</v>
      </c>
      <c r="U38">
        <v>418.77</v>
      </c>
      <c r="V38">
        <v>11.661683</v>
      </c>
      <c r="W38">
        <v>147.515624</v>
      </c>
      <c r="X38">
        <v>0</v>
      </c>
      <c r="Y38">
        <v>0</v>
      </c>
      <c r="Z38">
        <v>6.5229999999999997</v>
      </c>
      <c r="AA38">
        <v>0</v>
      </c>
      <c r="AB38">
        <v>0</v>
      </c>
      <c r="AC38">
        <v>0</v>
      </c>
      <c r="AD38">
        <v>0</v>
      </c>
      <c r="AE38">
        <v>28.225999999999999</v>
      </c>
      <c r="AF38">
        <v>8.8740000000000006</v>
      </c>
      <c r="AG38">
        <v>37.380000000000003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0.95650000000000002</v>
      </c>
      <c r="AO38">
        <v>0</v>
      </c>
      <c r="AP38">
        <v>1.7934000000000001</v>
      </c>
      <c r="AQ38">
        <v>0</v>
      </c>
      <c r="AR38">
        <v>31.897383000000001</v>
      </c>
      <c r="AS38">
        <v>0</v>
      </c>
      <c r="AT38">
        <v>10.712</v>
      </c>
      <c r="AU38">
        <v>0</v>
      </c>
      <c r="AV38">
        <v>23.1</v>
      </c>
      <c r="AW38">
        <v>31.494</v>
      </c>
      <c r="AX38">
        <v>0</v>
      </c>
      <c r="AY38">
        <v>0</v>
      </c>
      <c r="AZ38">
        <v>0</v>
      </c>
      <c r="BA38">
        <f t="shared" si="0"/>
        <v>2707.9051730000001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31.332000000000001</v>
      </c>
      <c r="S39">
        <v>24.858000000000001</v>
      </c>
      <c r="T39">
        <v>0</v>
      </c>
      <c r="U39">
        <v>418.77</v>
      </c>
      <c r="V39">
        <v>11.661683</v>
      </c>
      <c r="W39">
        <v>147.515624</v>
      </c>
      <c r="X39">
        <v>0</v>
      </c>
      <c r="Y39">
        <v>0</v>
      </c>
      <c r="Z39">
        <v>6.5229999999999997</v>
      </c>
      <c r="AA39">
        <v>0</v>
      </c>
      <c r="AB39">
        <v>0</v>
      </c>
      <c r="AC39">
        <v>0</v>
      </c>
      <c r="AD39">
        <v>0</v>
      </c>
      <c r="AE39">
        <v>28.225999999999999</v>
      </c>
      <c r="AF39">
        <v>8.8740000000000006</v>
      </c>
      <c r="AG39">
        <v>37.380000000000003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0.95650000000000002</v>
      </c>
      <c r="AO39">
        <v>0</v>
      </c>
      <c r="AP39">
        <v>1.7934000000000001</v>
      </c>
      <c r="AQ39">
        <v>0</v>
      </c>
      <c r="AR39">
        <v>31.897383000000001</v>
      </c>
      <c r="AS39">
        <v>0</v>
      </c>
      <c r="AT39">
        <v>12.36</v>
      </c>
      <c r="AU39">
        <v>0</v>
      </c>
      <c r="AV39">
        <v>18.899999999999999</v>
      </c>
      <c r="AW39">
        <v>31.494</v>
      </c>
      <c r="AX39">
        <v>0</v>
      </c>
      <c r="AY39">
        <v>0</v>
      </c>
      <c r="AZ39">
        <v>0</v>
      </c>
      <c r="BA39">
        <f t="shared" si="0"/>
        <v>2705.3531730000004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31.332000000000001</v>
      </c>
      <c r="S40">
        <v>24.858000000000001</v>
      </c>
      <c r="T40">
        <v>0</v>
      </c>
      <c r="U40">
        <v>418.77</v>
      </c>
      <c r="V40">
        <v>11.661683</v>
      </c>
      <c r="W40">
        <v>147.515624</v>
      </c>
      <c r="X40">
        <v>0</v>
      </c>
      <c r="Y40">
        <v>0</v>
      </c>
      <c r="Z40">
        <v>6.5229999999999997</v>
      </c>
      <c r="AA40">
        <v>0</v>
      </c>
      <c r="AB40">
        <v>0</v>
      </c>
      <c r="AC40">
        <v>0</v>
      </c>
      <c r="AD40">
        <v>0</v>
      </c>
      <c r="AE40">
        <v>14.113</v>
      </c>
      <c r="AF40">
        <v>8.8740000000000006</v>
      </c>
      <c r="AG40">
        <v>37.380000000000003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0.95650000000000002</v>
      </c>
      <c r="AO40">
        <v>0</v>
      </c>
      <c r="AP40">
        <v>1.7934000000000001</v>
      </c>
      <c r="AQ40">
        <v>0</v>
      </c>
      <c r="AR40">
        <v>31.897383000000001</v>
      </c>
      <c r="AS40">
        <v>0</v>
      </c>
      <c r="AT40">
        <v>14.007999999999999</v>
      </c>
      <c r="AU40">
        <v>0</v>
      </c>
      <c r="AV40">
        <v>16.8</v>
      </c>
      <c r="AW40">
        <v>31.494</v>
      </c>
      <c r="AX40">
        <v>0</v>
      </c>
      <c r="AY40">
        <v>0</v>
      </c>
      <c r="AZ40">
        <v>0</v>
      </c>
      <c r="BA40">
        <f t="shared" si="0"/>
        <v>2690.7881729999999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31.332000000000001</v>
      </c>
      <c r="S41">
        <v>24.858000000000001</v>
      </c>
      <c r="T41">
        <v>0</v>
      </c>
      <c r="U41">
        <v>418.77</v>
      </c>
      <c r="V41">
        <v>11.661683</v>
      </c>
      <c r="W41">
        <v>147.515624</v>
      </c>
      <c r="X41">
        <v>0</v>
      </c>
      <c r="Y41">
        <v>0</v>
      </c>
      <c r="Z41">
        <v>6.5229999999999997</v>
      </c>
      <c r="AA41">
        <v>0</v>
      </c>
      <c r="AB41">
        <v>0</v>
      </c>
      <c r="AC41">
        <v>0</v>
      </c>
      <c r="AD41">
        <v>0</v>
      </c>
      <c r="AE41">
        <v>14.113</v>
      </c>
      <c r="AF41">
        <v>8.8740000000000006</v>
      </c>
      <c r="AG41">
        <v>37.380000000000003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0.95650000000000002</v>
      </c>
      <c r="AO41">
        <v>0</v>
      </c>
      <c r="AP41">
        <v>0.76859999999999995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10.5</v>
      </c>
      <c r="AW41">
        <v>31.494</v>
      </c>
      <c r="AX41">
        <v>0</v>
      </c>
      <c r="AY41">
        <v>0</v>
      </c>
      <c r="AZ41">
        <v>0</v>
      </c>
      <c r="BA41">
        <f t="shared" si="0"/>
        <v>2684.4521729999997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31.332000000000001</v>
      </c>
      <c r="S42">
        <v>24.858000000000001</v>
      </c>
      <c r="T42">
        <v>0</v>
      </c>
      <c r="U42">
        <v>418.77</v>
      </c>
      <c r="V42">
        <v>11.661683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14.113</v>
      </c>
      <c r="AF42">
        <v>8.8740000000000006</v>
      </c>
      <c r="AG42">
        <v>37.380000000000003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0.95650000000000002</v>
      </c>
      <c r="AO42">
        <v>0</v>
      </c>
      <c r="AP42">
        <v>0.76859999999999995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5.25</v>
      </c>
      <c r="AW42">
        <v>31.494</v>
      </c>
      <c r="AX42">
        <v>0</v>
      </c>
      <c r="AY42">
        <v>0</v>
      </c>
      <c r="AZ42">
        <v>0</v>
      </c>
      <c r="BA42">
        <f t="shared" si="0"/>
        <v>2685.7867729999994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31.332000000000001</v>
      </c>
      <c r="S43">
        <v>24.858000000000001</v>
      </c>
      <c r="T43">
        <v>0</v>
      </c>
      <c r="U43">
        <v>418.77</v>
      </c>
      <c r="V43">
        <v>11.661683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0</v>
      </c>
      <c r="AC43">
        <v>9.6778399999999998</v>
      </c>
      <c r="AD43">
        <v>0</v>
      </c>
      <c r="AE43">
        <v>14.113</v>
      </c>
      <c r="AF43">
        <v>8.8740000000000006</v>
      </c>
      <c r="AG43">
        <v>37.380000000000003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0.95650000000000002</v>
      </c>
      <c r="AO43">
        <v>0</v>
      </c>
      <c r="AP43">
        <v>0.76859999999999995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31.494</v>
      </c>
      <c r="AX43">
        <v>0</v>
      </c>
      <c r="AY43">
        <v>0</v>
      </c>
      <c r="AZ43">
        <v>0</v>
      </c>
      <c r="BA43">
        <f t="shared" si="0"/>
        <v>2690.2146129999992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31.332000000000001</v>
      </c>
      <c r="S44">
        <v>24.858000000000001</v>
      </c>
      <c r="T44">
        <v>0</v>
      </c>
      <c r="U44">
        <v>418.77</v>
      </c>
      <c r="V44">
        <v>11.661683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0</v>
      </c>
      <c r="AC44">
        <v>9.6778399999999998</v>
      </c>
      <c r="AD44">
        <v>0</v>
      </c>
      <c r="AE44">
        <v>14.113</v>
      </c>
      <c r="AF44">
        <v>8.8740000000000006</v>
      </c>
      <c r="AG44">
        <v>37.380000000000003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0.95650000000000002</v>
      </c>
      <c r="AO44">
        <v>0</v>
      </c>
      <c r="AP44">
        <v>0.76859999999999995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31.494</v>
      </c>
      <c r="AX44">
        <v>0</v>
      </c>
      <c r="AY44">
        <v>0</v>
      </c>
      <c r="AZ44">
        <v>0</v>
      </c>
      <c r="BA44">
        <f t="shared" si="0"/>
        <v>2690.2146129999992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31.332000000000001</v>
      </c>
      <c r="S45">
        <v>24.858000000000001</v>
      </c>
      <c r="T45">
        <v>0</v>
      </c>
      <c r="U45">
        <v>418.77</v>
      </c>
      <c r="V45">
        <v>11.661683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0</v>
      </c>
      <c r="AC45">
        <v>9.6778399999999998</v>
      </c>
      <c r="AD45">
        <v>0</v>
      </c>
      <c r="AE45">
        <v>14.113</v>
      </c>
      <c r="AF45">
        <v>8.8740000000000006</v>
      </c>
      <c r="AG45">
        <v>37.380000000000003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0.97563</v>
      </c>
      <c r="AO45">
        <v>0</v>
      </c>
      <c r="AP45">
        <v>0.76859999999999995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31.494</v>
      </c>
      <c r="AX45">
        <v>0</v>
      </c>
      <c r="AY45">
        <v>0</v>
      </c>
      <c r="AZ45">
        <v>0</v>
      </c>
      <c r="BA45">
        <f t="shared" si="0"/>
        <v>2690.2337429999993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31.332000000000001</v>
      </c>
      <c r="S46">
        <v>24.858000000000001</v>
      </c>
      <c r="T46">
        <v>0</v>
      </c>
      <c r="U46">
        <v>418.77</v>
      </c>
      <c r="V46">
        <v>11.661683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0</v>
      </c>
      <c r="AC46">
        <v>9.6778399999999998</v>
      </c>
      <c r="AD46">
        <v>0</v>
      </c>
      <c r="AE46">
        <v>14.113</v>
      </c>
      <c r="AF46">
        <v>8.8740000000000006</v>
      </c>
      <c r="AG46">
        <v>37.380000000000003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0.97563</v>
      </c>
      <c r="AO46">
        <v>0</v>
      </c>
      <c r="AP46">
        <v>0.76859999999999995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31.494</v>
      </c>
      <c r="AX46">
        <v>0</v>
      </c>
      <c r="AY46">
        <v>0</v>
      </c>
      <c r="AZ46">
        <v>0</v>
      </c>
      <c r="BA46">
        <f t="shared" si="0"/>
        <v>2690.2337429999993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31.332000000000001</v>
      </c>
      <c r="S47">
        <v>24.858000000000001</v>
      </c>
      <c r="T47">
        <v>0</v>
      </c>
      <c r="U47">
        <v>418.77</v>
      </c>
      <c r="V47">
        <v>11.661683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0</v>
      </c>
      <c r="AC47">
        <v>9.6778399999999998</v>
      </c>
      <c r="AD47">
        <v>0</v>
      </c>
      <c r="AE47">
        <v>14.113</v>
      </c>
      <c r="AF47">
        <v>8.8740000000000006</v>
      </c>
      <c r="AG47">
        <v>37.380000000000003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0.97563</v>
      </c>
      <c r="AO47">
        <v>0</v>
      </c>
      <c r="AP47">
        <v>1.5371999999999999</v>
      </c>
      <c r="AQ47">
        <v>0</v>
      </c>
      <c r="AR47">
        <v>32.822879999999998</v>
      </c>
      <c r="AS47">
        <v>0</v>
      </c>
      <c r="AT47">
        <v>14.9968</v>
      </c>
      <c r="AU47">
        <v>0</v>
      </c>
      <c r="AV47">
        <v>0</v>
      </c>
      <c r="AW47">
        <v>31.494</v>
      </c>
      <c r="AX47">
        <v>0</v>
      </c>
      <c r="AY47">
        <v>0</v>
      </c>
      <c r="AZ47">
        <v>0</v>
      </c>
      <c r="BA47">
        <f t="shared" si="0"/>
        <v>2691.9278399999998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31.332000000000001</v>
      </c>
      <c r="S48">
        <v>24.858000000000001</v>
      </c>
      <c r="T48">
        <v>0</v>
      </c>
      <c r="U48">
        <v>418.77</v>
      </c>
      <c r="V48">
        <v>11.661683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0</v>
      </c>
      <c r="AC48">
        <v>9.6778399999999998</v>
      </c>
      <c r="AD48">
        <v>0</v>
      </c>
      <c r="AE48">
        <v>14.113</v>
      </c>
      <c r="AF48">
        <v>8.8740000000000006</v>
      </c>
      <c r="AG48">
        <v>37.380000000000003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0.97563</v>
      </c>
      <c r="AO48">
        <v>0</v>
      </c>
      <c r="AP48">
        <v>1.5371999999999999</v>
      </c>
      <c r="AQ48">
        <v>0</v>
      </c>
      <c r="AR48">
        <v>32.822879999999998</v>
      </c>
      <c r="AS48">
        <v>0</v>
      </c>
      <c r="AT48">
        <v>14.9968</v>
      </c>
      <c r="AU48">
        <v>0</v>
      </c>
      <c r="AV48">
        <v>0</v>
      </c>
      <c r="AW48">
        <v>31.494</v>
      </c>
      <c r="AX48">
        <v>0</v>
      </c>
      <c r="AY48">
        <v>0</v>
      </c>
      <c r="AZ48">
        <v>0</v>
      </c>
      <c r="BA48">
        <f t="shared" si="0"/>
        <v>2691.9278399999998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33.57</v>
      </c>
      <c r="S49">
        <v>24.858000000000001</v>
      </c>
      <c r="T49">
        <v>0</v>
      </c>
      <c r="U49">
        <v>418.77</v>
      </c>
      <c r="V49">
        <v>11.661683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0</v>
      </c>
      <c r="AC49">
        <v>9.6778399999999998</v>
      </c>
      <c r="AD49">
        <v>0</v>
      </c>
      <c r="AE49">
        <v>14.113</v>
      </c>
      <c r="AF49">
        <v>8.8740000000000006</v>
      </c>
      <c r="AG49">
        <v>37.380000000000003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0.97563</v>
      </c>
      <c r="AO49">
        <v>0</v>
      </c>
      <c r="AP49">
        <v>1.5371999999999999</v>
      </c>
      <c r="AQ49">
        <v>0</v>
      </c>
      <c r="AR49">
        <v>32.822879999999998</v>
      </c>
      <c r="AS49">
        <v>0</v>
      </c>
      <c r="AT49">
        <v>14.9968</v>
      </c>
      <c r="AU49">
        <v>0</v>
      </c>
      <c r="AV49">
        <v>0</v>
      </c>
      <c r="AW49">
        <v>31.494</v>
      </c>
      <c r="AX49">
        <v>0</v>
      </c>
      <c r="AY49">
        <v>0</v>
      </c>
      <c r="AZ49">
        <v>0</v>
      </c>
      <c r="BA49">
        <f t="shared" si="0"/>
        <v>2694.1658400000001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33.57</v>
      </c>
      <c r="S50">
        <v>24.858000000000001</v>
      </c>
      <c r="T50">
        <v>0</v>
      </c>
      <c r="U50">
        <v>418.77</v>
      </c>
      <c r="V50">
        <v>11.661683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9.1149000000000004</v>
      </c>
      <c r="AE50">
        <v>14.113</v>
      </c>
      <c r="AF50">
        <v>8.8740000000000006</v>
      </c>
      <c r="AG50">
        <v>37.380000000000003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0.97563</v>
      </c>
      <c r="AO50">
        <v>0</v>
      </c>
      <c r="AP50">
        <v>1.5371999999999999</v>
      </c>
      <c r="AQ50">
        <v>0</v>
      </c>
      <c r="AR50">
        <v>32.822879999999998</v>
      </c>
      <c r="AS50">
        <v>0</v>
      </c>
      <c r="AT50">
        <v>14.9968</v>
      </c>
      <c r="AU50">
        <v>0</v>
      </c>
      <c r="AV50">
        <v>0</v>
      </c>
      <c r="AW50">
        <v>31.494</v>
      </c>
      <c r="AX50">
        <v>0</v>
      </c>
      <c r="AY50">
        <v>0</v>
      </c>
      <c r="AZ50">
        <v>0</v>
      </c>
      <c r="BA50">
        <f t="shared" si="0"/>
        <v>2716.3441400000002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33.57</v>
      </c>
      <c r="S51">
        <v>24.858000000000001</v>
      </c>
      <c r="T51">
        <v>0</v>
      </c>
      <c r="U51">
        <v>418.77</v>
      </c>
      <c r="V51">
        <v>11.661683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37.380000000000003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0.97563</v>
      </c>
      <c r="AO51">
        <v>0</v>
      </c>
      <c r="AP51">
        <v>1.5371999999999999</v>
      </c>
      <c r="AQ51">
        <v>0</v>
      </c>
      <c r="AR51">
        <v>32.822879999999998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2684.85014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33.57</v>
      </c>
      <c r="S52">
        <v>24.858000000000001</v>
      </c>
      <c r="T52">
        <v>0</v>
      </c>
      <c r="U52">
        <v>418.77</v>
      </c>
      <c r="V52">
        <v>11.661683</v>
      </c>
      <c r="W52">
        <v>147.515624</v>
      </c>
      <c r="X52">
        <v>0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37.380000000000003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0.97563</v>
      </c>
      <c r="AO52">
        <v>0</v>
      </c>
      <c r="AP52">
        <v>1.5371999999999999</v>
      </c>
      <c r="AQ52">
        <v>0</v>
      </c>
      <c r="AR52">
        <v>32.822879999999998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2684.85014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36.3675</v>
      </c>
      <c r="S53">
        <v>24.858000000000001</v>
      </c>
      <c r="T53">
        <v>0</v>
      </c>
      <c r="U53">
        <v>418.77</v>
      </c>
      <c r="V53">
        <v>11.661683</v>
      </c>
      <c r="W53">
        <v>147.515624</v>
      </c>
      <c r="X53">
        <v>0</v>
      </c>
      <c r="Y53">
        <v>0</v>
      </c>
      <c r="Z53">
        <v>6.5229999999999997</v>
      </c>
      <c r="AA53">
        <v>0</v>
      </c>
      <c r="AB53">
        <v>13.0634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37.380000000000003</v>
      </c>
      <c r="AH53">
        <v>0</v>
      </c>
      <c r="AI53">
        <v>0</v>
      </c>
      <c r="AJ53">
        <v>0</v>
      </c>
      <c r="AK53">
        <v>52.029000000000003</v>
      </c>
      <c r="AL53">
        <v>34.86</v>
      </c>
      <c r="AM53">
        <v>0</v>
      </c>
      <c r="AN53">
        <v>0.97563</v>
      </c>
      <c r="AO53">
        <v>0</v>
      </c>
      <c r="AP53">
        <v>1.5371999999999999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2708.1945430000001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36.3675</v>
      </c>
      <c r="S54">
        <v>24.858000000000001</v>
      </c>
      <c r="T54">
        <v>0</v>
      </c>
      <c r="U54">
        <v>418.77</v>
      </c>
      <c r="V54">
        <v>11.661683</v>
      </c>
      <c r="W54">
        <v>147.515624</v>
      </c>
      <c r="X54">
        <v>0</v>
      </c>
      <c r="Y54">
        <v>0</v>
      </c>
      <c r="Z54">
        <v>6.5229999999999997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37.380000000000003</v>
      </c>
      <c r="AH54">
        <v>0</v>
      </c>
      <c r="AI54">
        <v>0</v>
      </c>
      <c r="AJ54">
        <v>0</v>
      </c>
      <c r="AK54">
        <v>52.029000000000003</v>
      </c>
      <c r="AL54">
        <v>34.86</v>
      </c>
      <c r="AM54">
        <v>0</v>
      </c>
      <c r="AN54">
        <v>0.97563</v>
      </c>
      <c r="AO54">
        <v>0</v>
      </c>
      <c r="AP54">
        <v>1.5371999999999999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2708.1945430000001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36.3675</v>
      </c>
      <c r="S55">
        <v>24.858000000000001</v>
      </c>
      <c r="T55">
        <v>0</v>
      </c>
      <c r="U55">
        <v>418.77</v>
      </c>
      <c r="V55">
        <v>11.661683</v>
      </c>
      <c r="W55">
        <v>147.515624</v>
      </c>
      <c r="X55">
        <v>0</v>
      </c>
      <c r="Y55">
        <v>0</v>
      </c>
      <c r="Z55">
        <v>6.5229999999999997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37.380000000000003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0</v>
      </c>
      <c r="AN55">
        <v>0.97563</v>
      </c>
      <c r="AO55">
        <v>0</v>
      </c>
      <c r="AP55">
        <v>6.2769000000000004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2712.9342429999997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36.3675</v>
      </c>
      <c r="S56">
        <v>24.858000000000001</v>
      </c>
      <c r="T56">
        <v>0</v>
      </c>
      <c r="U56">
        <v>418.77</v>
      </c>
      <c r="V56">
        <v>11.661683</v>
      </c>
      <c r="W56">
        <v>147.515624</v>
      </c>
      <c r="X56">
        <v>0</v>
      </c>
      <c r="Y56">
        <v>0</v>
      </c>
      <c r="Z56">
        <v>6.5229999999999997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37.380000000000003</v>
      </c>
      <c r="AH56">
        <v>0</v>
      </c>
      <c r="AI56">
        <v>0</v>
      </c>
      <c r="AJ56">
        <v>0</v>
      </c>
      <c r="AK56">
        <v>52.029000000000003</v>
      </c>
      <c r="AL56">
        <v>34.86</v>
      </c>
      <c r="AM56">
        <v>0</v>
      </c>
      <c r="AN56">
        <v>0.97563</v>
      </c>
      <c r="AO56">
        <v>0</v>
      </c>
      <c r="AP56">
        <v>6.2769000000000004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2712.9342429999997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36.3675</v>
      </c>
      <c r="S57">
        <v>24.858000000000001</v>
      </c>
      <c r="T57">
        <v>0</v>
      </c>
      <c r="U57">
        <v>418.77</v>
      </c>
      <c r="V57">
        <v>11.661683</v>
      </c>
      <c r="W57">
        <v>147.515624</v>
      </c>
      <c r="X57">
        <v>0</v>
      </c>
      <c r="Y57">
        <v>0</v>
      </c>
      <c r="Z57">
        <v>6.5229999999999997</v>
      </c>
      <c r="AA57">
        <v>0</v>
      </c>
      <c r="AB57">
        <v>26.260100000000001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37.380000000000003</v>
      </c>
      <c r="AH57">
        <v>0</v>
      </c>
      <c r="AI57">
        <v>0</v>
      </c>
      <c r="AJ57">
        <v>0</v>
      </c>
      <c r="AK57">
        <v>52.029000000000003</v>
      </c>
      <c r="AL57">
        <v>34.86</v>
      </c>
      <c r="AM57">
        <v>0</v>
      </c>
      <c r="AN57">
        <v>0.97563</v>
      </c>
      <c r="AO57">
        <v>0</v>
      </c>
      <c r="AP57">
        <v>6.2769000000000004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2726.1309429999997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36.3675</v>
      </c>
      <c r="S58">
        <v>24.858000000000001</v>
      </c>
      <c r="T58">
        <v>0</v>
      </c>
      <c r="U58">
        <v>418.77</v>
      </c>
      <c r="V58">
        <v>11.661683</v>
      </c>
      <c r="W58">
        <v>147.515624</v>
      </c>
      <c r="X58">
        <v>0</v>
      </c>
      <c r="Y58">
        <v>0</v>
      </c>
      <c r="Z58">
        <v>6.5229999999999997</v>
      </c>
      <c r="AA58">
        <v>0</v>
      </c>
      <c r="AB58">
        <v>26.260100000000001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37.380000000000003</v>
      </c>
      <c r="AH58">
        <v>0</v>
      </c>
      <c r="AI58">
        <v>0</v>
      </c>
      <c r="AJ58">
        <v>0</v>
      </c>
      <c r="AK58">
        <v>52.029000000000003</v>
      </c>
      <c r="AL58">
        <v>34.86</v>
      </c>
      <c r="AM58">
        <v>0</v>
      </c>
      <c r="AN58">
        <v>0.97563</v>
      </c>
      <c r="AO58">
        <v>0</v>
      </c>
      <c r="AP58">
        <v>1.5371999999999999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2721.391243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36.3675</v>
      </c>
      <c r="S59">
        <v>24.858000000000001</v>
      </c>
      <c r="T59">
        <v>0</v>
      </c>
      <c r="U59">
        <v>418.77</v>
      </c>
      <c r="V59">
        <v>11.661683</v>
      </c>
      <c r="W59">
        <v>147.515624</v>
      </c>
      <c r="X59">
        <v>0</v>
      </c>
      <c r="Y59">
        <v>0</v>
      </c>
      <c r="Z59">
        <v>6.5229999999999997</v>
      </c>
      <c r="AA59">
        <v>0</v>
      </c>
      <c r="AB59">
        <v>26.260100000000001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37.380000000000003</v>
      </c>
      <c r="AH59">
        <v>23.390899999999998</v>
      </c>
      <c r="AI59">
        <v>0</v>
      </c>
      <c r="AJ59">
        <v>0</v>
      </c>
      <c r="AK59">
        <v>52.029000000000003</v>
      </c>
      <c r="AL59">
        <v>34.86</v>
      </c>
      <c r="AM59">
        <v>0</v>
      </c>
      <c r="AN59">
        <v>0.97563</v>
      </c>
      <c r="AO59">
        <v>0</v>
      </c>
      <c r="AP59">
        <v>1.5371999999999999</v>
      </c>
      <c r="AQ59">
        <v>10.08</v>
      </c>
      <c r="AR59">
        <v>30.939599999999999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2753.90436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36.3675</v>
      </c>
      <c r="S60">
        <v>24.858000000000001</v>
      </c>
      <c r="T60">
        <v>0</v>
      </c>
      <c r="U60">
        <v>418.77</v>
      </c>
      <c r="V60">
        <v>11.661683</v>
      </c>
      <c r="W60">
        <v>147.515624</v>
      </c>
      <c r="X60">
        <v>0</v>
      </c>
      <c r="Y60">
        <v>0</v>
      </c>
      <c r="Z60">
        <v>6.5229999999999997</v>
      </c>
      <c r="AA60">
        <v>0</v>
      </c>
      <c r="AB60">
        <v>26.260100000000001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37.380000000000003</v>
      </c>
      <c r="AH60">
        <v>23.390899999999998</v>
      </c>
      <c r="AI60">
        <v>0</v>
      </c>
      <c r="AJ60">
        <v>0</v>
      </c>
      <c r="AK60">
        <v>52.029000000000003</v>
      </c>
      <c r="AL60">
        <v>34.86</v>
      </c>
      <c r="AM60">
        <v>0</v>
      </c>
      <c r="AN60">
        <v>0.97563</v>
      </c>
      <c r="AO60">
        <v>0</v>
      </c>
      <c r="AP60">
        <v>1.5371999999999999</v>
      </c>
      <c r="AQ60">
        <v>21.545999999999999</v>
      </c>
      <c r="AR60">
        <v>30.939599999999999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2765.3703599999999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36.3675</v>
      </c>
      <c r="S61">
        <v>24.858000000000001</v>
      </c>
      <c r="T61">
        <v>0</v>
      </c>
      <c r="U61">
        <v>418.77</v>
      </c>
      <c r="V61">
        <v>11.661683</v>
      </c>
      <c r="W61">
        <v>147.515624</v>
      </c>
      <c r="X61">
        <v>0</v>
      </c>
      <c r="Y61">
        <v>0</v>
      </c>
      <c r="Z61">
        <v>6.5229999999999997</v>
      </c>
      <c r="AA61">
        <v>0</v>
      </c>
      <c r="AB61">
        <v>26.260100000000001</v>
      </c>
      <c r="AC61">
        <v>19.35568</v>
      </c>
      <c r="AD61">
        <v>9.1149000000000004</v>
      </c>
      <c r="AE61">
        <v>28.225999999999999</v>
      </c>
      <c r="AF61">
        <v>8.8740000000000006</v>
      </c>
      <c r="AG61">
        <v>37.380000000000003</v>
      </c>
      <c r="AH61">
        <v>23.390899999999998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0.97563</v>
      </c>
      <c r="AO61">
        <v>0</v>
      </c>
      <c r="AP61">
        <v>1.5371999999999999</v>
      </c>
      <c r="AQ61">
        <v>32.319000000000003</v>
      </c>
      <c r="AR61">
        <v>30.939599999999999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2771.8772000000004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36.3675</v>
      </c>
      <c r="S62">
        <v>24.858000000000001</v>
      </c>
      <c r="T62">
        <v>0</v>
      </c>
      <c r="U62">
        <v>418.77</v>
      </c>
      <c r="V62">
        <v>11.661683</v>
      </c>
      <c r="W62">
        <v>147.515624</v>
      </c>
      <c r="X62">
        <v>0</v>
      </c>
      <c r="Y62">
        <v>0</v>
      </c>
      <c r="Z62">
        <v>6.5229999999999997</v>
      </c>
      <c r="AA62">
        <v>11.771000000000001</v>
      </c>
      <c r="AB62">
        <v>26.260100000000001</v>
      </c>
      <c r="AC62">
        <v>19.35568</v>
      </c>
      <c r="AD62">
        <v>9.1149000000000004</v>
      </c>
      <c r="AE62">
        <v>28.225999999999999</v>
      </c>
      <c r="AF62">
        <v>8.8740000000000006</v>
      </c>
      <c r="AG62">
        <v>37.380000000000003</v>
      </c>
      <c r="AH62">
        <v>23.390899999999998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0.97563</v>
      </c>
      <c r="AO62">
        <v>0</v>
      </c>
      <c r="AP62">
        <v>1.5371999999999999</v>
      </c>
      <c r="AQ62">
        <v>32.319000000000003</v>
      </c>
      <c r="AR62">
        <v>30.939599999999999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2788.9268800000004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36.3675</v>
      </c>
      <c r="S63">
        <v>24.858000000000001</v>
      </c>
      <c r="T63">
        <v>0</v>
      </c>
      <c r="U63">
        <v>418.77</v>
      </c>
      <c r="V63">
        <v>11.661683</v>
      </c>
      <c r="W63">
        <v>147.515624</v>
      </c>
      <c r="X63">
        <v>0</v>
      </c>
      <c r="Y63">
        <v>0</v>
      </c>
      <c r="Z63">
        <v>6.5229999999999997</v>
      </c>
      <c r="AA63">
        <v>25.28</v>
      </c>
      <c r="AB63">
        <v>26.260100000000001</v>
      </c>
      <c r="AC63">
        <v>19.35568</v>
      </c>
      <c r="AD63">
        <v>9.1149000000000004</v>
      </c>
      <c r="AE63">
        <v>28.225999999999999</v>
      </c>
      <c r="AF63">
        <v>8.8740000000000006</v>
      </c>
      <c r="AG63">
        <v>37.380000000000003</v>
      </c>
      <c r="AH63">
        <v>23.390899999999998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0.97563</v>
      </c>
      <c r="AO63">
        <v>0</v>
      </c>
      <c r="AP63">
        <v>1.5371999999999999</v>
      </c>
      <c r="AQ63">
        <v>32.319000000000003</v>
      </c>
      <c r="AR63">
        <v>30.939599999999999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2802.4358800000005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36.3675</v>
      </c>
      <c r="S64">
        <v>24.858000000000001</v>
      </c>
      <c r="T64">
        <v>0</v>
      </c>
      <c r="U64">
        <v>418.77</v>
      </c>
      <c r="V64">
        <v>11.661683</v>
      </c>
      <c r="W64">
        <v>147.515624</v>
      </c>
      <c r="X64">
        <v>0</v>
      </c>
      <c r="Y64">
        <v>0</v>
      </c>
      <c r="Z64">
        <v>6.5229999999999997</v>
      </c>
      <c r="AA64">
        <v>25.28</v>
      </c>
      <c r="AB64">
        <v>26.260100000000001</v>
      </c>
      <c r="AC64">
        <v>19.35568</v>
      </c>
      <c r="AD64">
        <v>9.1149000000000004</v>
      </c>
      <c r="AE64">
        <v>28.225999999999999</v>
      </c>
      <c r="AF64">
        <v>8.8740000000000006</v>
      </c>
      <c r="AG64">
        <v>37.380000000000003</v>
      </c>
      <c r="AH64">
        <v>23.390899999999998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0.97563</v>
      </c>
      <c r="AO64">
        <v>0</v>
      </c>
      <c r="AP64">
        <v>1.5371999999999999</v>
      </c>
      <c r="AQ64">
        <v>32.319000000000003</v>
      </c>
      <c r="AR64">
        <v>30.939599999999999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2802.4358800000005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36.3675</v>
      </c>
      <c r="S65">
        <v>24.858000000000001</v>
      </c>
      <c r="T65">
        <v>0</v>
      </c>
      <c r="U65">
        <v>418.77</v>
      </c>
      <c r="V65">
        <v>11.661683</v>
      </c>
      <c r="W65">
        <v>147.515624</v>
      </c>
      <c r="X65">
        <v>0</v>
      </c>
      <c r="Y65">
        <v>0</v>
      </c>
      <c r="Z65">
        <v>6.5229999999999997</v>
      </c>
      <c r="AA65">
        <v>25.28</v>
      </c>
      <c r="AB65">
        <v>26.260100000000001</v>
      </c>
      <c r="AC65">
        <v>19.35568</v>
      </c>
      <c r="AD65">
        <v>9.1149000000000004</v>
      </c>
      <c r="AE65">
        <v>28.225999999999999</v>
      </c>
      <c r="AF65">
        <v>8.8740000000000006</v>
      </c>
      <c r="AG65">
        <v>37.380000000000003</v>
      </c>
      <c r="AH65">
        <v>23.390899999999998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0.97563</v>
      </c>
      <c r="AO65">
        <v>0</v>
      </c>
      <c r="AP65">
        <v>1.5371999999999999</v>
      </c>
      <c r="AQ65">
        <v>32.319000000000003</v>
      </c>
      <c r="AR65">
        <v>30.939599999999999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2802.4358800000005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36.3675</v>
      </c>
      <c r="S66">
        <v>24.858000000000001</v>
      </c>
      <c r="T66">
        <v>0</v>
      </c>
      <c r="U66">
        <v>418.77</v>
      </c>
      <c r="V66">
        <v>11.661683</v>
      </c>
      <c r="W66">
        <v>147.515624</v>
      </c>
      <c r="X66">
        <v>0</v>
      </c>
      <c r="Y66">
        <v>0</v>
      </c>
      <c r="Z66">
        <v>6.5229999999999997</v>
      </c>
      <c r="AA66">
        <v>25.28</v>
      </c>
      <c r="AB66">
        <v>26.260100000000001</v>
      </c>
      <c r="AC66">
        <v>19.35568</v>
      </c>
      <c r="AD66">
        <v>9.1149000000000004</v>
      </c>
      <c r="AE66">
        <v>28.225999999999999</v>
      </c>
      <c r="AF66">
        <v>8.8740000000000006</v>
      </c>
      <c r="AG66">
        <v>37.380000000000003</v>
      </c>
      <c r="AH66">
        <v>23.390899999999998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0.97563</v>
      </c>
      <c r="AO66">
        <v>0</v>
      </c>
      <c r="AP66">
        <v>1.5371999999999999</v>
      </c>
      <c r="AQ66">
        <v>32.319000000000003</v>
      </c>
      <c r="AR66">
        <v>30.939599999999999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2802.4358800000005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36.3675</v>
      </c>
      <c r="S67">
        <v>24.858000000000001</v>
      </c>
      <c r="T67">
        <v>0</v>
      </c>
      <c r="U67">
        <v>418.77</v>
      </c>
      <c r="V67">
        <v>11.661683</v>
      </c>
      <c r="W67">
        <v>147.515624</v>
      </c>
      <c r="X67">
        <v>0</v>
      </c>
      <c r="Y67">
        <v>0</v>
      </c>
      <c r="Z67">
        <v>6.5229999999999997</v>
      </c>
      <c r="AA67">
        <v>25.28</v>
      </c>
      <c r="AB67">
        <v>26.260100000000001</v>
      </c>
      <c r="AC67">
        <v>19.35568</v>
      </c>
      <c r="AD67">
        <v>9.1149000000000004</v>
      </c>
      <c r="AE67">
        <v>28.225999999999999</v>
      </c>
      <c r="AF67">
        <v>8.8740000000000006</v>
      </c>
      <c r="AG67">
        <v>37.380000000000003</v>
      </c>
      <c r="AH67">
        <v>23.390899999999998</v>
      </c>
      <c r="AI67">
        <v>0</v>
      </c>
      <c r="AJ67">
        <v>0</v>
      </c>
      <c r="AK67">
        <v>52.029000000000003</v>
      </c>
      <c r="AL67">
        <v>10.458</v>
      </c>
      <c r="AM67">
        <v>5.2786799999999996</v>
      </c>
      <c r="AN67">
        <v>0.97563</v>
      </c>
      <c r="AO67">
        <v>1.47</v>
      </c>
      <c r="AP67">
        <v>1.1529</v>
      </c>
      <c r="AQ67">
        <v>32.319000000000003</v>
      </c>
      <c r="AR67">
        <v>30.939599999999999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2793.06358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36.3675</v>
      </c>
      <c r="S68">
        <v>24.858000000000001</v>
      </c>
      <c r="T68">
        <v>0</v>
      </c>
      <c r="U68">
        <v>418.77</v>
      </c>
      <c r="V68">
        <v>11.661683</v>
      </c>
      <c r="W68">
        <v>147.515624</v>
      </c>
      <c r="X68">
        <v>0</v>
      </c>
      <c r="Y68">
        <v>0</v>
      </c>
      <c r="Z68">
        <v>6.5229999999999997</v>
      </c>
      <c r="AA68">
        <v>25.28</v>
      </c>
      <c r="AB68">
        <v>26.260100000000001</v>
      </c>
      <c r="AC68">
        <v>19.35568</v>
      </c>
      <c r="AD68">
        <v>9.1149000000000004</v>
      </c>
      <c r="AE68">
        <v>49.436556000000003</v>
      </c>
      <c r="AF68">
        <v>8.8740000000000006</v>
      </c>
      <c r="AG68">
        <v>37.380000000000003</v>
      </c>
      <c r="AH68">
        <v>23.390899999999998</v>
      </c>
      <c r="AI68">
        <v>0</v>
      </c>
      <c r="AJ68">
        <v>0</v>
      </c>
      <c r="AK68">
        <v>52.029000000000003</v>
      </c>
      <c r="AL68">
        <v>10.458</v>
      </c>
      <c r="AM68">
        <v>5.2786799999999996</v>
      </c>
      <c r="AN68">
        <v>0.97563</v>
      </c>
      <c r="AO68">
        <v>1.47</v>
      </c>
      <c r="AP68">
        <v>1.1529</v>
      </c>
      <c r="AQ68">
        <v>32.319000000000003</v>
      </c>
      <c r="AR68">
        <v>30.939599999999999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2814.274136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36.3675</v>
      </c>
      <c r="S69">
        <v>24.858000000000001</v>
      </c>
      <c r="T69">
        <v>0</v>
      </c>
      <c r="U69">
        <v>418.77</v>
      </c>
      <c r="V69">
        <v>11.661683</v>
      </c>
      <c r="W69">
        <v>147.515624</v>
      </c>
      <c r="X69">
        <v>0</v>
      </c>
      <c r="Y69">
        <v>0</v>
      </c>
      <c r="Z69">
        <v>6.5229999999999997</v>
      </c>
      <c r="AA69">
        <v>12.64</v>
      </c>
      <c r="AB69">
        <v>26.260100000000001</v>
      </c>
      <c r="AC69">
        <v>19.35568</v>
      </c>
      <c r="AD69">
        <v>9.1149000000000004</v>
      </c>
      <c r="AE69">
        <v>42.338999999999999</v>
      </c>
      <c r="AF69">
        <v>8.8740000000000006</v>
      </c>
      <c r="AG69">
        <v>37.380000000000003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0.97563</v>
      </c>
      <c r="AO69">
        <v>1.47</v>
      </c>
      <c r="AP69">
        <v>1.1529</v>
      </c>
      <c r="AQ69">
        <v>32.319000000000003</v>
      </c>
      <c r="AR69">
        <v>30.939599999999999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2794.5365799999995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36.3675</v>
      </c>
      <c r="S70">
        <v>24.858000000000001</v>
      </c>
      <c r="T70">
        <v>0</v>
      </c>
      <c r="U70">
        <v>418.77</v>
      </c>
      <c r="V70">
        <v>11.661683</v>
      </c>
      <c r="W70">
        <v>147.515624</v>
      </c>
      <c r="X70">
        <v>0</v>
      </c>
      <c r="Y70">
        <v>0</v>
      </c>
      <c r="Z70">
        <v>6.5229999999999997</v>
      </c>
      <c r="AA70">
        <v>12.64</v>
      </c>
      <c r="AB70">
        <v>26.260100000000001</v>
      </c>
      <c r="AC70">
        <v>19.35568</v>
      </c>
      <c r="AD70">
        <v>9.1149000000000004</v>
      </c>
      <c r="AE70">
        <v>42.338999999999999</v>
      </c>
      <c r="AF70">
        <v>8.8740000000000006</v>
      </c>
      <c r="AG70">
        <v>37.380000000000003</v>
      </c>
      <c r="AH70">
        <v>23.390899999999998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0.97563</v>
      </c>
      <c r="AO70">
        <v>1.47</v>
      </c>
      <c r="AP70">
        <v>1.1529</v>
      </c>
      <c r="AQ70">
        <v>32.319000000000003</v>
      </c>
      <c r="AR70">
        <v>30.939599999999999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2794.5365799999995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36.3675</v>
      </c>
      <c r="S71">
        <v>24.858000000000001</v>
      </c>
      <c r="T71">
        <v>0</v>
      </c>
      <c r="U71">
        <v>418.77</v>
      </c>
      <c r="V71">
        <v>11.661683</v>
      </c>
      <c r="W71">
        <v>147.515624</v>
      </c>
      <c r="X71">
        <v>0</v>
      </c>
      <c r="Y71">
        <v>0</v>
      </c>
      <c r="Z71">
        <v>6.5229999999999997</v>
      </c>
      <c r="AA71">
        <v>12.64</v>
      </c>
      <c r="AB71">
        <v>26.260100000000001</v>
      </c>
      <c r="AC71">
        <v>19.35568</v>
      </c>
      <c r="AD71">
        <v>18.229800000000001</v>
      </c>
      <c r="AE71">
        <v>42.338999999999999</v>
      </c>
      <c r="AF71">
        <v>8.8740000000000006</v>
      </c>
      <c r="AG71">
        <v>37.380000000000003</v>
      </c>
      <c r="AH71">
        <v>23.390899999999998</v>
      </c>
      <c r="AI71">
        <v>0</v>
      </c>
      <c r="AJ71">
        <v>0</v>
      </c>
      <c r="AK71">
        <v>52.029000000000003</v>
      </c>
      <c r="AL71">
        <v>10.458</v>
      </c>
      <c r="AM71">
        <v>5.2786799999999996</v>
      </c>
      <c r="AN71">
        <v>0.97563</v>
      </c>
      <c r="AO71">
        <v>1.47</v>
      </c>
      <c r="AP71">
        <v>1.1529</v>
      </c>
      <c r="AQ71">
        <v>32.319000000000003</v>
      </c>
      <c r="AR71">
        <v>30.939599999999999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2803.6514799999995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36.3675</v>
      </c>
      <c r="S72">
        <v>24.858000000000001</v>
      </c>
      <c r="T72">
        <v>0</v>
      </c>
      <c r="U72">
        <v>418.77</v>
      </c>
      <c r="V72">
        <v>11.661683</v>
      </c>
      <c r="W72">
        <v>147.515624</v>
      </c>
      <c r="X72">
        <v>0</v>
      </c>
      <c r="Y72">
        <v>0</v>
      </c>
      <c r="Z72">
        <v>6.5229999999999997</v>
      </c>
      <c r="AA72">
        <v>12.64</v>
      </c>
      <c r="AB72">
        <v>26.260100000000001</v>
      </c>
      <c r="AC72">
        <v>19.35568</v>
      </c>
      <c r="AD72">
        <v>18.229800000000001</v>
      </c>
      <c r="AE72">
        <v>42.338999999999999</v>
      </c>
      <c r="AF72">
        <v>8.8740000000000006</v>
      </c>
      <c r="AG72">
        <v>37.380000000000003</v>
      </c>
      <c r="AH72">
        <v>23.390899999999998</v>
      </c>
      <c r="AI72">
        <v>0</v>
      </c>
      <c r="AJ72">
        <v>0</v>
      </c>
      <c r="AK72">
        <v>52.029000000000003</v>
      </c>
      <c r="AL72">
        <v>10.458</v>
      </c>
      <c r="AM72">
        <v>5.2786799999999996</v>
      </c>
      <c r="AN72">
        <v>0.97563</v>
      </c>
      <c r="AO72">
        <v>1.47</v>
      </c>
      <c r="AP72">
        <v>1.1529</v>
      </c>
      <c r="AQ72">
        <v>32.319000000000003</v>
      </c>
      <c r="AR72">
        <v>30.939599999999999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2803.6514799999995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36.3675</v>
      </c>
      <c r="S73">
        <v>24.858000000000001</v>
      </c>
      <c r="T73">
        <v>0</v>
      </c>
      <c r="U73">
        <v>418.77</v>
      </c>
      <c r="V73">
        <v>11.661683</v>
      </c>
      <c r="W73">
        <v>147.515624</v>
      </c>
      <c r="X73">
        <v>0</v>
      </c>
      <c r="Y73">
        <v>0</v>
      </c>
      <c r="Z73">
        <v>6.5229999999999997</v>
      </c>
      <c r="AA73">
        <v>12.64</v>
      </c>
      <c r="AB73">
        <v>26.260100000000001</v>
      </c>
      <c r="AC73">
        <v>19.35568</v>
      </c>
      <c r="AD73">
        <v>18.229800000000001</v>
      </c>
      <c r="AE73">
        <v>42.338999999999999</v>
      </c>
      <c r="AF73">
        <v>8.8740000000000006</v>
      </c>
      <c r="AG73">
        <v>37.380000000000003</v>
      </c>
      <c r="AH73">
        <v>46.781799999999997</v>
      </c>
      <c r="AI73">
        <v>0</v>
      </c>
      <c r="AJ73">
        <v>0</v>
      </c>
      <c r="AK73">
        <v>52.029000000000003</v>
      </c>
      <c r="AL73">
        <v>10.458</v>
      </c>
      <c r="AM73">
        <v>5.2786799999999996</v>
      </c>
      <c r="AN73">
        <v>0.97563</v>
      </c>
      <c r="AO73">
        <v>1.47</v>
      </c>
      <c r="AP73">
        <v>1.1529</v>
      </c>
      <c r="AQ73">
        <v>32.319000000000003</v>
      </c>
      <c r="AR73">
        <v>30.939599999999999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2827.0423799999999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36.3675</v>
      </c>
      <c r="S74">
        <v>24.858000000000001</v>
      </c>
      <c r="T74">
        <v>0</v>
      </c>
      <c r="U74">
        <v>418.77</v>
      </c>
      <c r="V74">
        <v>11.661683</v>
      </c>
      <c r="W74">
        <v>147.515624</v>
      </c>
      <c r="X74">
        <v>0</v>
      </c>
      <c r="Y74">
        <v>0</v>
      </c>
      <c r="Z74">
        <v>6.5229999999999997</v>
      </c>
      <c r="AA74">
        <v>12.64</v>
      </c>
      <c r="AB74">
        <v>26.260100000000001</v>
      </c>
      <c r="AC74">
        <v>19.35568</v>
      </c>
      <c r="AD74">
        <v>18.229800000000001</v>
      </c>
      <c r="AE74">
        <v>42.338999999999999</v>
      </c>
      <c r="AF74">
        <v>8.8740000000000006</v>
      </c>
      <c r="AG74">
        <v>37.380000000000003</v>
      </c>
      <c r="AH74">
        <v>56.82</v>
      </c>
      <c r="AI74">
        <v>0</v>
      </c>
      <c r="AJ74">
        <v>0</v>
      </c>
      <c r="AK74">
        <v>52.029000000000003</v>
      </c>
      <c r="AL74">
        <v>10.458</v>
      </c>
      <c r="AM74">
        <v>5.2786799999999996</v>
      </c>
      <c r="AN74">
        <v>0.97563</v>
      </c>
      <c r="AO74">
        <v>1.47</v>
      </c>
      <c r="AP74">
        <v>1.1529</v>
      </c>
      <c r="AQ74">
        <v>32.319000000000003</v>
      </c>
      <c r="AR74">
        <v>30.939599999999999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2837.0805799999998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36.3675</v>
      </c>
      <c r="S75">
        <v>24.858000000000001</v>
      </c>
      <c r="T75">
        <v>0</v>
      </c>
      <c r="U75">
        <v>418.77</v>
      </c>
      <c r="V75">
        <v>11.661683</v>
      </c>
      <c r="W75">
        <v>147.515624</v>
      </c>
      <c r="X75">
        <v>0</v>
      </c>
      <c r="Y75">
        <v>0</v>
      </c>
      <c r="Z75">
        <v>6.5229999999999997</v>
      </c>
      <c r="AA75">
        <v>12.64</v>
      </c>
      <c r="AB75">
        <v>26.260100000000001</v>
      </c>
      <c r="AC75">
        <v>19.35568</v>
      </c>
      <c r="AD75">
        <v>18.229800000000001</v>
      </c>
      <c r="AE75">
        <v>42.338999999999999</v>
      </c>
      <c r="AF75">
        <v>8.8740000000000006</v>
      </c>
      <c r="AG75">
        <v>37.380000000000003</v>
      </c>
      <c r="AH75">
        <v>70.172700000000006</v>
      </c>
      <c r="AI75">
        <v>0</v>
      </c>
      <c r="AJ75">
        <v>0</v>
      </c>
      <c r="AK75">
        <v>52.029000000000003</v>
      </c>
      <c r="AL75">
        <v>20.916</v>
      </c>
      <c r="AM75">
        <v>5.2786799999999996</v>
      </c>
      <c r="AN75">
        <v>0.97563</v>
      </c>
      <c r="AO75">
        <v>1.47</v>
      </c>
      <c r="AP75">
        <v>1.5371999999999999</v>
      </c>
      <c r="AQ75">
        <v>32.319000000000003</v>
      </c>
      <c r="AR75">
        <v>30.939599999999999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2861.27558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36.3675</v>
      </c>
      <c r="S76">
        <v>24.858000000000001</v>
      </c>
      <c r="T76">
        <v>0</v>
      </c>
      <c r="U76">
        <v>418.77</v>
      </c>
      <c r="V76">
        <v>11.661683</v>
      </c>
      <c r="W76">
        <v>147.515624</v>
      </c>
      <c r="X76">
        <v>0</v>
      </c>
      <c r="Y76">
        <v>0</v>
      </c>
      <c r="Z76">
        <v>6.5229999999999997</v>
      </c>
      <c r="AA76">
        <v>12.64</v>
      </c>
      <c r="AB76">
        <v>26.260100000000001</v>
      </c>
      <c r="AC76">
        <v>19.35568</v>
      </c>
      <c r="AD76">
        <v>18.229800000000001</v>
      </c>
      <c r="AE76">
        <v>42.338999999999999</v>
      </c>
      <c r="AF76">
        <v>8.8740000000000006</v>
      </c>
      <c r="AG76">
        <v>37.380000000000003</v>
      </c>
      <c r="AH76">
        <v>76.8964</v>
      </c>
      <c r="AI76">
        <v>0</v>
      </c>
      <c r="AJ76">
        <v>0</v>
      </c>
      <c r="AK76">
        <v>52.029000000000003</v>
      </c>
      <c r="AL76">
        <v>20.916</v>
      </c>
      <c r="AM76">
        <v>5.2786799999999996</v>
      </c>
      <c r="AN76">
        <v>0.97563</v>
      </c>
      <c r="AO76">
        <v>1.47</v>
      </c>
      <c r="AP76">
        <v>1.5371999999999999</v>
      </c>
      <c r="AQ76">
        <v>32.319000000000003</v>
      </c>
      <c r="AR76">
        <v>30.939599999999999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2867.99928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36.3675</v>
      </c>
      <c r="S77">
        <v>24.858000000000001</v>
      </c>
      <c r="T77">
        <v>0</v>
      </c>
      <c r="U77">
        <v>418.77</v>
      </c>
      <c r="V77">
        <v>11.661683</v>
      </c>
      <c r="W77">
        <v>147.515624</v>
      </c>
      <c r="X77">
        <v>0</v>
      </c>
      <c r="Y77">
        <v>0</v>
      </c>
      <c r="Z77">
        <v>6.5229999999999997</v>
      </c>
      <c r="AA77">
        <v>25.28</v>
      </c>
      <c r="AB77">
        <v>26.260100000000001</v>
      </c>
      <c r="AC77">
        <v>19.35568</v>
      </c>
      <c r="AD77">
        <v>18.229800000000001</v>
      </c>
      <c r="AE77">
        <v>42.338999999999999</v>
      </c>
      <c r="AF77">
        <v>17.748000000000001</v>
      </c>
      <c r="AG77">
        <v>37.380000000000003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20.916</v>
      </c>
      <c r="AM77">
        <v>10.557359999999999</v>
      </c>
      <c r="AN77">
        <v>0.97563</v>
      </c>
      <c r="AO77">
        <v>1.47</v>
      </c>
      <c r="AP77">
        <v>6.2769000000000004</v>
      </c>
      <c r="AQ77">
        <v>32.319000000000003</v>
      </c>
      <c r="AR77">
        <v>30.266999999999999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2918.0722599999995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39.164999999999999</v>
      </c>
      <c r="S78">
        <v>24.858000000000001</v>
      </c>
      <c r="T78">
        <v>0</v>
      </c>
      <c r="U78">
        <v>418.77</v>
      </c>
      <c r="V78">
        <v>11.661683</v>
      </c>
      <c r="W78">
        <v>147.515624</v>
      </c>
      <c r="X78">
        <v>0</v>
      </c>
      <c r="Y78">
        <v>0</v>
      </c>
      <c r="Z78">
        <v>6.5229999999999997</v>
      </c>
      <c r="AA78">
        <v>37.92</v>
      </c>
      <c r="AB78">
        <v>26.260100000000001</v>
      </c>
      <c r="AC78">
        <v>29.062808</v>
      </c>
      <c r="AD78">
        <v>18.229800000000001</v>
      </c>
      <c r="AE78">
        <v>42.338999999999999</v>
      </c>
      <c r="AF78">
        <v>17.748000000000001</v>
      </c>
      <c r="AG78">
        <v>37.380000000000003</v>
      </c>
      <c r="AH78">
        <v>116.9545</v>
      </c>
      <c r="AI78">
        <v>7.6379999999999999</v>
      </c>
      <c r="AJ78">
        <v>0</v>
      </c>
      <c r="AK78">
        <v>52.029000000000003</v>
      </c>
      <c r="AL78">
        <v>20.916</v>
      </c>
      <c r="AM78">
        <v>15.836040000000001</v>
      </c>
      <c r="AN78">
        <v>0.97563</v>
      </c>
      <c r="AO78">
        <v>1.47</v>
      </c>
      <c r="AP78">
        <v>6.2769000000000004</v>
      </c>
      <c r="AQ78">
        <v>32.319000000000003</v>
      </c>
      <c r="AR78">
        <v>30.266999999999999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2976.9784679999998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37.380000000000003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34.86</v>
      </c>
      <c r="AM79">
        <v>15.836040000000001</v>
      </c>
      <c r="AN79">
        <v>0.97563</v>
      </c>
      <c r="AO79">
        <v>1.47</v>
      </c>
      <c r="AP79">
        <v>6.2769000000000004</v>
      </c>
      <c r="AQ79">
        <v>32.319000000000003</v>
      </c>
      <c r="AR79">
        <v>30.266999999999999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3104.5254579999996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37.380000000000003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0.97563</v>
      </c>
      <c r="AO80">
        <v>1.47</v>
      </c>
      <c r="AP80">
        <v>6.2769000000000004</v>
      </c>
      <c r="AQ80">
        <v>32.319000000000003</v>
      </c>
      <c r="AR80">
        <v>30.266999999999999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3149.8434579999994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37.380000000000003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0.97563</v>
      </c>
      <c r="AO81">
        <v>1.47</v>
      </c>
      <c r="AP81">
        <v>6.2769000000000004</v>
      </c>
      <c r="AQ81">
        <v>32.319000000000003</v>
      </c>
      <c r="AR81">
        <v>30.266999999999999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3166.3924579999994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37.380000000000003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0.97563</v>
      </c>
      <c r="AO82">
        <v>1.47</v>
      </c>
      <c r="AP82">
        <v>6.2769000000000004</v>
      </c>
      <c r="AQ82">
        <v>32.319000000000003</v>
      </c>
      <c r="AR82">
        <v>30.266999999999999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3166.3924579999994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37.380000000000003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0.97563</v>
      </c>
      <c r="AO83">
        <v>1.47</v>
      </c>
      <c r="AP83">
        <v>6.2769000000000004</v>
      </c>
      <c r="AQ83">
        <v>32.319000000000003</v>
      </c>
      <c r="AR83">
        <v>30.266999999999999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3166.3924579999994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37.380000000000003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0.97563</v>
      </c>
      <c r="AO84">
        <v>1.47</v>
      </c>
      <c r="AP84">
        <v>1.1529</v>
      </c>
      <c r="AQ84">
        <v>32.319000000000003</v>
      </c>
      <c r="AR84">
        <v>30.266999999999999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3159.5683779999995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11.661683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37.380000000000003</v>
      </c>
      <c r="AH85">
        <v>140.34540000000001</v>
      </c>
      <c r="AI85">
        <v>6.3650000000000002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0.97563</v>
      </c>
      <c r="AO85">
        <v>1.47</v>
      </c>
      <c r="AP85">
        <v>1.1529</v>
      </c>
      <c r="AQ85">
        <v>32.319000000000003</v>
      </c>
      <c r="AR85">
        <v>30.266999999999999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3115.3383779999995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11.661683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37.380000000000003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34.86</v>
      </c>
      <c r="AM86">
        <v>15.836040000000001</v>
      </c>
      <c r="AN86">
        <v>0.97563</v>
      </c>
      <c r="AO86">
        <v>1.47</v>
      </c>
      <c r="AP86">
        <v>1.1529</v>
      </c>
      <c r="AQ86">
        <v>32.319000000000003</v>
      </c>
      <c r="AR86">
        <v>30.266999999999999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3064.6213779999998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11.661683</v>
      </c>
      <c r="W87">
        <v>147.515624</v>
      </c>
      <c r="X87">
        <v>0</v>
      </c>
      <c r="Y87">
        <v>0</v>
      </c>
      <c r="Z87">
        <v>6.5537999999999998</v>
      </c>
      <c r="AA87">
        <v>37.92</v>
      </c>
      <c r="AB87">
        <v>26.126799999999999</v>
      </c>
      <c r="AC87">
        <v>19.992380000000001</v>
      </c>
      <c r="AD87">
        <v>27.408107999999999</v>
      </c>
      <c r="AE87">
        <v>42.338999999999999</v>
      </c>
      <c r="AF87">
        <v>26.622</v>
      </c>
      <c r="AG87">
        <v>37.380000000000003</v>
      </c>
      <c r="AH87">
        <v>116.9545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0.97563</v>
      </c>
      <c r="AO87">
        <v>1.47</v>
      </c>
      <c r="AP87">
        <v>1.1529</v>
      </c>
      <c r="AQ87">
        <v>32.319000000000003</v>
      </c>
      <c r="AR87">
        <v>30.266999999999999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2979.1235739999997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11.661683</v>
      </c>
      <c r="W88">
        <v>147.515624</v>
      </c>
      <c r="X88">
        <v>0</v>
      </c>
      <c r="Y88">
        <v>0</v>
      </c>
      <c r="Z88">
        <v>6.5537999999999998</v>
      </c>
      <c r="AA88">
        <v>37.92</v>
      </c>
      <c r="AB88">
        <v>26.126799999999999</v>
      </c>
      <c r="AC88">
        <v>19.35568</v>
      </c>
      <c r="AD88">
        <v>27.408107999999999</v>
      </c>
      <c r="AE88">
        <v>42.338999999999999</v>
      </c>
      <c r="AF88">
        <v>26.622</v>
      </c>
      <c r="AG88">
        <v>37.380000000000003</v>
      </c>
      <c r="AH88">
        <v>116.9545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0.97563</v>
      </c>
      <c r="AO88">
        <v>1.47</v>
      </c>
      <c r="AP88">
        <v>1.1529</v>
      </c>
      <c r="AQ88">
        <v>32.319000000000003</v>
      </c>
      <c r="AR88">
        <v>30.266999999999999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2978.4868739999997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11.661683</v>
      </c>
      <c r="W89">
        <v>147.515624</v>
      </c>
      <c r="X89">
        <v>0</v>
      </c>
      <c r="Y89">
        <v>0</v>
      </c>
      <c r="Z89">
        <v>6.5537999999999998</v>
      </c>
      <c r="AA89">
        <v>37.92</v>
      </c>
      <c r="AB89">
        <v>26.126799999999999</v>
      </c>
      <c r="AC89">
        <v>19.35568</v>
      </c>
      <c r="AD89">
        <v>27.408107999999999</v>
      </c>
      <c r="AE89">
        <v>42.338999999999999</v>
      </c>
      <c r="AF89">
        <v>26.622</v>
      </c>
      <c r="AG89">
        <v>37.380000000000003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0.97563</v>
      </c>
      <c r="AO89">
        <v>1.47</v>
      </c>
      <c r="AP89">
        <v>1.1529</v>
      </c>
      <c r="AQ89">
        <v>32.319000000000003</v>
      </c>
      <c r="AR89">
        <v>30.266999999999999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2978.4868739999997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11.661683</v>
      </c>
      <c r="W90">
        <v>147.515624</v>
      </c>
      <c r="X90">
        <v>0</v>
      </c>
      <c r="Y90">
        <v>0</v>
      </c>
      <c r="Z90">
        <v>6.5537999999999998</v>
      </c>
      <c r="AA90">
        <v>37.92</v>
      </c>
      <c r="AB90">
        <v>26.126799999999999</v>
      </c>
      <c r="AC90">
        <v>19.35568</v>
      </c>
      <c r="AD90">
        <v>27.408107999999999</v>
      </c>
      <c r="AE90">
        <v>42.338999999999999</v>
      </c>
      <c r="AF90">
        <v>26.622</v>
      </c>
      <c r="AG90">
        <v>37.380000000000003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0.97563</v>
      </c>
      <c r="AO90">
        <v>1.7104919999999999</v>
      </c>
      <c r="AP90">
        <v>1.1529</v>
      </c>
      <c r="AQ90">
        <v>32.319000000000003</v>
      </c>
      <c r="AR90">
        <v>30.266999999999999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2978.7273660000001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11.661683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37.380000000000003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0.97563</v>
      </c>
      <c r="AO91">
        <v>1.691676</v>
      </c>
      <c r="AP91">
        <v>1.1529</v>
      </c>
      <c r="AQ91">
        <v>32.319000000000003</v>
      </c>
      <c r="AR91">
        <v>30.266999999999999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3052.581134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11.661683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37.380000000000003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0.97563</v>
      </c>
      <c r="AO92">
        <v>1.8022199999999999</v>
      </c>
      <c r="AP92">
        <v>1.1529</v>
      </c>
      <c r="AQ92">
        <v>32.319000000000003</v>
      </c>
      <c r="AR92">
        <v>30.266999999999999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3052.6916780000001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11.661683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37.380000000000003</v>
      </c>
      <c r="AH93">
        <v>140.34540000000001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0.97563</v>
      </c>
      <c r="AO93">
        <v>1.9207019999999999</v>
      </c>
      <c r="AP93">
        <v>1.1529</v>
      </c>
      <c r="AQ93">
        <v>32.319000000000003</v>
      </c>
      <c r="AR93">
        <v>30.266999999999999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3052.81016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39.164999999999999</v>
      </c>
      <c r="S94">
        <v>26.390910000000002</v>
      </c>
      <c r="T94">
        <v>0</v>
      </c>
      <c r="U94">
        <v>418.77</v>
      </c>
      <c r="V94">
        <v>11.661683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37.380000000000003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0.97563</v>
      </c>
      <c r="AO94">
        <v>2.06094</v>
      </c>
      <c r="AP94">
        <v>1.1529</v>
      </c>
      <c r="AQ94">
        <v>32.319000000000003</v>
      </c>
      <c r="AR94">
        <v>30.266999999999999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3049.7232020000001</v>
      </c>
    </row>
    <row r="95" spans="1:53">
      <c r="A95" t="s">
        <v>137</v>
      </c>
      <c r="B95">
        <v>0</v>
      </c>
      <c r="C95">
        <v>8.4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19.4711</v>
      </c>
      <c r="R95">
        <v>36.3675</v>
      </c>
      <c r="S95">
        <v>23.477</v>
      </c>
      <c r="T95">
        <v>0</v>
      </c>
      <c r="U95">
        <v>418.77</v>
      </c>
      <c r="V95">
        <v>11.661683</v>
      </c>
      <c r="W95">
        <v>147.515624</v>
      </c>
      <c r="X95">
        <v>0</v>
      </c>
      <c r="Y95">
        <v>0</v>
      </c>
      <c r="Z95">
        <v>13.1076</v>
      </c>
      <c r="AA95">
        <v>28.045000000000002</v>
      </c>
      <c r="AB95">
        <v>39.510120000000001</v>
      </c>
      <c r="AC95">
        <v>19.35568</v>
      </c>
      <c r="AD95">
        <v>27.408107999999999</v>
      </c>
      <c r="AE95">
        <v>28.225999999999999</v>
      </c>
      <c r="AF95">
        <v>17.748000000000001</v>
      </c>
      <c r="AG95">
        <v>37.380000000000003</v>
      </c>
      <c r="AH95">
        <v>116.9545</v>
      </c>
      <c r="AI95">
        <v>0</v>
      </c>
      <c r="AJ95">
        <v>0</v>
      </c>
      <c r="AK95">
        <v>52.029000000000003</v>
      </c>
      <c r="AL95">
        <v>10.458</v>
      </c>
      <c r="AM95">
        <v>15.836040000000001</v>
      </c>
      <c r="AN95">
        <v>0.97563</v>
      </c>
      <c r="AO95">
        <v>2.0809319999999998</v>
      </c>
      <c r="AP95">
        <v>1.1529</v>
      </c>
      <c r="AQ95">
        <v>32.319000000000003</v>
      </c>
      <c r="AR95">
        <v>30.266999999999999</v>
      </c>
      <c r="AS95">
        <v>0</v>
      </c>
      <c r="AT95">
        <v>14.9968</v>
      </c>
      <c r="AU95">
        <v>0</v>
      </c>
      <c r="AV95">
        <v>16.8</v>
      </c>
      <c r="AW95">
        <v>0</v>
      </c>
      <c r="AX95">
        <v>0</v>
      </c>
      <c r="AY95">
        <v>0</v>
      </c>
      <c r="AZ95">
        <v>0</v>
      </c>
      <c r="BA95">
        <f t="shared" si="1"/>
        <v>2969.6238000000003</v>
      </c>
    </row>
    <row r="96" spans="1:53">
      <c r="A96" t="s">
        <v>138</v>
      </c>
      <c r="B96">
        <v>0</v>
      </c>
      <c r="C96">
        <v>8.4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18.557500000000001</v>
      </c>
      <c r="R96">
        <v>36.3675</v>
      </c>
      <c r="S96">
        <v>22.510300000000001</v>
      </c>
      <c r="T96">
        <v>0</v>
      </c>
      <c r="U96">
        <v>418.77</v>
      </c>
      <c r="V96">
        <v>11.661683</v>
      </c>
      <c r="W96">
        <v>147.515624</v>
      </c>
      <c r="X96">
        <v>0</v>
      </c>
      <c r="Y96">
        <v>0</v>
      </c>
      <c r="Z96">
        <v>13.1076</v>
      </c>
      <c r="AA96">
        <v>28.045000000000002</v>
      </c>
      <c r="AB96">
        <v>26.126799999999999</v>
      </c>
      <c r="AC96">
        <v>9.6778399999999998</v>
      </c>
      <c r="AD96">
        <v>27.408107999999999</v>
      </c>
      <c r="AE96">
        <v>28.225999999999999</v>
      </c>
      <c r="AF96">
        <v>17.748000000000001</v>
      </c>
      <c r="AG96">
        <v>37.380000000000003</v>
      </c>
      <c r="AH96">
        <v>93.563599999999994</v>
      </c>
      <c r="AI96">
        <v>0</v>
      </c>
      <c r="AJ96">
        <v>0</v>
      </c>
      <c r="AK96">
        <v>52.029000000000003</v>
      </c>
      <c r="AL96">
        <v>10.458</v>
      </c>
      <c r="AM96">
        <v>15.836040000000001</v>
      </c>
      <c r="AN96">
        <v>0.97563</v>
      </c>
      <c r="AO96">
        <v>2.0973959999999998</v>
      </c>
      <c r="AP96">
        <v>1.1529</v>
      </c>
      <c r="AQ96">
        <v>32.319000000000003</v>
      </c>
      <c r="AR96">
        <v>30.266999999999999</v>
      </c>
      <c r="AS96">
        <v>0</v>
      </c>
      <c r="AT96">
        <v>14.9968</v>
      </c>
      <c r="AU96">
        <v>0</v>
      </c>
      <c r="AV96">
        <v>16.8</v>
      </c>
      <c r="AW96">
        <v>0</v>
      </c>
      <c r="AX96">
        <v>0</v>
      </c>
      <c r="AY96">
        <v>0</v>
      </c>
      <c r="AZ96">
        <v>0</v>
      </c>
      <c r="BA96">
        <f t="shared" si="1"/>
        <v>2921.3079039999998</v>
      </c>
    </row>
    <row r="97" spans="1:53">
      <c r="A97" t="s">
        <v>139</v>
      </c>
      <c r="B97">
        <v>0</v>
      </c>
      <c r="C97">
        <v>8.4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18.557500000000001</v>
      </c>
      <c r="R97">
        <v>36.3675</v>
      </c>
      <c r="S97">
        <v>22.510300000000001</v>
      </c>
      <c r="T97">
        <v>0</v>
      </c>
      <c r="U97">
        <v>418.77</v>
      </c>
      <c r="V97">
        <v>11.661683</v>
      </c>
      <c r="W97">
        <v>147.515624</v>
      </c>
      <c r="X97">
        <v>0</v>
      </c>
      <c r="Y97">
        <v>0</v>
      </c>
      <c r="Z97">
        <v>13.1076</v>
      </c>
      <c r="AA97">
        <v>28.045000000000002</v>
      </c>
      <c r="AB97">
        <v>13.0634</v>
      </c>
      <c r="AC97">
        <v>9.6778399999999998</v>
      </c>
      <c r="AD97">
        <v>27.408107999999999</v>
      </c>
      <c r="AE97">
        <v>28.225999999999999</v>
      </c>
      <c r="AF97">
        <v>17.748000000000001</v>
      </c>
      <c r="AG97">
        <v>37.380000000000003</v>
      </c>
      <c r="AH97">
        <v>70.172700000000006</v>
      </c>
      <c r="AI97">
        <v>0</v>
      </c>
      <c r="AJ97">
        <v>0</v>
      </c>
      <c r="AK97">
        <v>52.029000000000003</v>
      </c>
      <c r="AL97">
        <v>10.458</v>
      </c>
      <c r="AM97">
        <v>15.836040000000001</v>
      </c>
      <c r="AN97">
        <v>0.97563</v>
      </c>
      <c r="AO97">
        <v>2.1379679999999999</v>
      </c>
      <c r="AP97">
        <v>6.2769000000000004</v>
      </c>
      <c r="AQ97">
        <v>32.319000000000003</v>
      </c>
      <c r="AR97">
        <v>30.266999999999999</v>
      </c>
      <c r="AS97">
        <v>0</v>
      </c>
      <c r="AT97">
        <v>14.9968</v>
      </c>
      <c r="AU97">
        <v>0</v>
      </c>
      <c r="AV97">
        <v>16.8</v>
      </c>
      <c r="AW97">
        <v>0</v>
      </c>
      <c r="AX97">
        <v>0</v>
      </c>
      <c r="AY97">
        <v>0</v>
      </c>
      <c r="AZ97">
        <v>0</v>
      </c>
      <c r="BA97">
        <f t="shared" si="1"/>
        <v>2890.0181759999996</v>
      </c>
    </row>
    <row r="98" spans="1:53">
      <c r="A98" t="s">
        <v>140</v>
      </c>
      <c r="B98">
        <v>0</v>
      </c>
      <c r="C98">
        <v>8.4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18.557500000000001</v>
      </c>
      <c r="R98">
        <v>36.3675</v>
      </c>
      <c r="S98">
        <v>22.510300000000001</v>
      </c>
      <c r="T98">
        <v>0</v>
      </c>
      <c r="U98">
        <v>418.77</v>
      </c>
      <c r="V98">
        <v>11.661683</v>
      </c>
      <c r="W98">
        <v>147.515624</v>
      </c>
      <c r="X98">
        <v>0</v>
      </c>
      <c r="Y98">
        <v>0</v>
      </c>
      <c r="Z98">
        <v>12.65</v>
      </c>
      <c r="AA98">
        <v>28.045000000000002</v>
      </c>
      <c r="AB98">
        <v>13.0634</v>
      </c>
      <c r="AC98">
        <v>9.6778399999999998</v>
      </c>
      <c r="AD98">
        <v>27.408107999999999</v>
      </c>
      <c r="AE98">
        <v>28.225999999999999</v>
      </c>
      <c r="AF98">
        <v>17.748000000000001</v>
      </c>
      <c r="AG98">
        <v>37.380000000000003</v>
      </c>
      <c r="AH98">
        <v>46.781799999999997</v>
      </c>
      <c r="AI98">
        <v>0</v>
      </c>
      <c r="AJ98">
        <v>0</v>
      </c>
      <c r="AK98">
        <v>52.029000000000003</v>
      </c>
      <c r="AL98">
        <v>10.458</v>
      </c>
      <c r="AM98">
        <v>15.836040000000001</v>
      </c>
      <c r="AN98">
        <v>0.97563</v>
      </c>
      <c r="AO98">
        <v>2.1520800000000002</v>
      </c>
      <c r="AP98">
        <v>6.2769000000000004</v>
      </c>
      <c r="AQ98">
        <v>32.319000000000003</v>
      </c>
      <c r="AR98">
        <v>30.266999999999999</v>
      </c>
      <c r="AS98">
        <v>0</v>
      </c>
      <c r="AT98">
        <v>14.9968</v>
      </c>
      <c r="AU98">
        <v>0</v>
      </c>
      <c r="AV98">
        <v>16.8</v>
      </c>
      <c r="AW98">
        <v>0</v>
      </c>
      <c r="AX98">
        <v>0</v>
      </c>
      <c r="AY98">
        <v>0</v>
      </c>
      <c r="AZ98">
        <v>0</v>
      </c>
      <c r="BA98">
        <f t="shared" si="1"/>
        <v>2866.1837879999998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6.3524999999999998E-2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0.49359523999999994</v>
      </c>
      <c r="R99">
        <f t="shared" si="2"/>
        <v>0.8522986589999989</v>
      </c>
      <c r="S99">
        <f t="shared" si="2"/>
        <v>0.60598279999999938</v>
      </c>
      <c r="T99">
        <f t="shared" si="2"/>
        <v>0</v>
      </c>
      <c r="U99">
        <f t="shared" si="2"/>
        <v>10.050479999999991</v>
      </c>
      <c r="V99">
        <f t="shared" si="2"/>
        <v>0.27988039200000042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0.24705285000000013</v>
      </c>
      <c r="AA99">
        <f t="shared" si="2"/>
        <v>0.41078419999999999</v>
      </c>
      <c r="AB99">
        <f t="shared" si="2"/>
        <v>0.47608761499999958</v>
      </c>
      <c r="AC99">
        <f t="shared" si="2"/>
        <v>0.35591498099999969</v>
      </c>
      <c r="AD99">
        <f t="shared" si="2"/>
        <v>0.31022363999999986</v>
      </c>
      <c r="AE99">
        <f t="shared" si="2"/>
        <v>0.74838673000000089</v>
      </c>
      <c r="AF99">
        <f t="shared" si="2"/>
        <v>0.30615300000000029</v>
      </c>
      <c r="AG99">
        <f t="shared" si="2"/>
        <v>0.90593100000000171</v>
      </c>
      <c r="AH99">
        <f t="shared" si="2"/>
        <v>1.0743241500000005</v>
      </c>
      <c r="AI99">
        <f t="shared" si="2"/>
        <v>0.11393349999999999</v>
      </c>
      <c r="AJ99">
        <f t="shared" si="2"/>
        <v>0</v>
      </c>
      <c r="AK99">
        <f t="shared" si="2"/>
        <v>1.248696000000002</v>
      </c>
      <c r="AL99">
        <f t="shared" si="2"/>
        <v>0.67279800000000001</v>
      </c>
      <c r="AM99">
        <f t="shared" si="2"/>
        <v>0.15996000000000016</v>
      </c>
      <c r="AN99">
        <f t="shared" si="2"/>
        <v>1.8737835000000001E-2</v>
      </c>
      <c r="AO99">
        <f t="shared" si="2"/>
        <v>1.7384440499999994E-2</v>
      </c>
      <c r="AP99">
        <f t="shared" si="2"/>
        <v>5.1656324999999989E-2</v>
      </c>
      <c r="AQ99">
        <f t="shared" si="2"/>
        <v>0.44320499999999968</v>
      </c>
      <c r="AR99">
        <f t="shared" si="2"/>
        <v>0.75503655299999906</v>
      </c>
      <c r="AS99">
        <f t="shared" si="2"/>
        <v>0</v>
      </c>
      <c r="AT99">
        <f t="shared" si="2"/>
        <v>0.32045359999999956</v>
      </c>
      <c r="AU99">
        <f t="shared" si="2"/>
        <v>0</v>
      </c>
      <c r="AV99">
        <f t="shared" si="2"/>
        <v>0.20041874999999995</v>
      </c>
      <c r="AW99">
        <f t="shared" si="2"/>
        <v>0.44960399999999967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68.356333228499892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125.58750000000001</v>
      </c>
      <c r="Q3">
        <v>21.82</v>
      </c>
      <c r="R3">
        <v>21.196097999999999</v>
      </c>
      <c r="S3">
        <v>26.3901</v>
      </c>
      <c r="T3">
        <v>0</v>
      </c>
      <c r="U3">
        <v>418.77</v>
      </c>
      <c r="V3">
        <v>11.66</v>
      </c>
      <c r="W3">
        <v>46.164499999999997</v>
      </c>
      <c r="X3">
        <v>147.515624</v>
      </c>
      <c r="Y3">
        <v>0</v>
      </c>
      <c r="Z3">
        <v>13.1076</v>
      </c>
      <c r="AA3">
        <v>28.09872</v>
      </c>
      <c r="AB3">
        <v>13.17004</v>
      </c>
      <c r="AC3">
        <v>9.6778399999999998</v>
      </c>
      <c r="AD3">
        <v>9.1149000000000004</v>
      </c>
      <c r="AE3">
        <v>14.113</v>
      </c>
      <c r="AF3">
        <v>8.8740000000000006</v>
      </c>
      <c r="AG3">
        <v>38.981999999999999</v>
      </c>
      <c r="AH3">
        <v>46.781799999999997</v>
      </c>
      <c r="AI3">
        <v>0</v>
      </c>
      <c r="AJ3">
        <v>0</v>
      </c>
      <c r="AK3">
        <v>52.029000000000003</v>
      </c>
      <c r="AL3">
        <v>10.458</v>
      </c>
      <c r="AM3">
        <v>5.2786799999999996</v>
      </c>
      <c r="AN3">
        <v>0</v>
      </c>
      <c r="AO3">
        <v>1.0007760000000001</v>
      </c>
      <c r="AP3">
        <v>2.0495999999999999</v>
      </c>
      <c r="AQ3">
        <v>32.319000000000003</v>
      </c>
      <c r="AR3">
        <v>49.68</v>
      </c>
      <c r="AS3">
        <v>31.897383000000001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2870.1687439999987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125.58750000000001</v>
      </c>
      <c r="Q4">
        <v>21.82</v>
      </c>
      <c r="R4">
        <v>21.196097999999999</v>
      </c>
      <c r="S4">
        <v>26.3901</v>
      </c>
      <c r="T4">
        <v>0</v>
      </c>
      <c r="U4">
        <v>418.77</v>
      </c>
      <c r="V4">
        <v>11.66</v>
      </c>
      <c r="W4">
        <v>46.164499999999997</v>
      </c>
      <c r="X4">
        <v>147.515624</v>
      </c>
      <c r="Y4">
        <v>0</v>
      </c>
      <c r="Z4">
        <v>13.1076</v>
      </c>
      <c r="AA4">
        <v>28.09872</v>
      </c>
      <c r="AB4">
        <v>13.17004</v>
      </c>
      <c r="AC4">
        <v>9.6778399999999998</v>
      </c>
      <c r="AD4">
        <v>9.1149000000000004</v>
      </c>
      <c r="AE4">
        <v>14.113</v>
      </c>
      <c r="AF4">
        <v>8.8740000000000006</v>
      </c>
      <c r="AG4">
        <v>38.981999999999999</v>
      </c>
      <c r="AH4">
        <v>46.781799999999997</v>
      </c>
      <c r="AI4">
        <v>0</v>
      </c>
      <c r="AJ4">
        <v>0</v>
      </c>
      <c r="AK4">
        <v>52.029000000000003</v>
      </c>
      <c r="AL4">
        <v>10.458</v>
      </c>
      <c r="AM4">
        <v>5.2786799999999996</v>
      </c>
      <c r="AN4">
        <v>0</v>
      </c>
      <c r="AO4">
        <v>0.96431999999999995</v>
      </c>
      <c r="AP4">
        <v>2.0495999999999999</v>
      </c>
      <c r="AQ4">
        <v>32.319000000000003</v>
      </c>
      <c r="AR4">
        <v>49.68</v>
      </c>
      <c r="AS4">
        <v>31.897383000000001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2870.1322879999989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125.58750000000001</v>
      </c>
      <c r="Q5">
        <v>21.82</v>
      </c>
      <c r="R5">
        <v>25.736999999999998</v>
      </c>
      <c r="S5">
        <v>26.3901</v>
      </c>
      <c r="T5">
        <v>0</v>
      </c>
      <c r="U5">
        <v>418.77</v>
      </c>
      <c r="V5">
        <v>11.66</v>
      </c>
      <c r="W5">
        <v>46.164499999999997</v>
      </c>
      <c r="X5">
        <v>147.515624</v>
      </c>
      <c r="Y5">
        <v>0</v>
      </c>
      <c r="Z5">
        <v>13.1076</v>
      </c>
      <c r="AA5">
        <v>14.04936</v>
      </c>
      <c r="AB5">
        <v>13.17004</v>
      </c>
      <c r="AC5">
        <v>9.6778399999999998</v>
      </c>
      <c r="AD5">
        <v>9.1149000000000004</v>
      </c>
      <c r="AE5">
        <v>14.113</v>
      </c>
      <c r="AF5">
        <v>8.8740000000000006</v>
      </c>
      <c r="AG5">
        <v>38.981999999999999</v>
      </c>
      <c r="AH5">
        <v>46.781799999999997</v>
      </c>
      <c r="AI5">
        <v>0</v>
      </c>
      <c r="AJ5">
        <v>0</v>
      </c>
      <c r="AK5">
        <v>52.029000000000003</v>
      </c>
      <c r="AL5">
        <v>10.458</v>
      </c>
      <c r="AM5">
        <v>5.2786799999999996</v>
      </c>
      <c r="AN5">
        <v>0</v>
      </c>
      <c r="AO5">
        <v>0.98196000000000006</v>
      </c>
      <c r="AP5">
        <v>2.0495999999999999</v>
      </c>
      <c r="AQ5">
        <v>32.319000000000003</v>
      </c>
      <c r="AR5">
        <v>49.68</v>
      </c>
      <c r="AS5">
        <v>31.897383000000001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2860.6414699999991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125.58750000000001</v>
      </c>
      <c r="Q6">
        <v>21.82</v>
      </c>
      <c r="R6">
        <v>29.094000000000001</v>
      </c>
      <c r="S6">
        <v>26.3901</v>
      </c>
      <c r="T6">
        <v>0</v>
      </c>
      <c r="U6">
        <v>418.77</v>
      </c>
      <c r="V6">
        <v>11.66</v>
      </c>
      <c r="W6">
        <v>46.164499999999997</v>
      </c>
      <c r="X6">
        <v>147.515624</v>
      </c>
      <c r="Y6">
        <v>0</v>
      </c>
      <c r="Z6">
        <v>13.1076</v>
      </c>
      <c r="AA6">
        <v>14.04936</v>
      </c>
      <c r="AB6">
        <v>13.17004</v>
      </c>
      <c r="AC6">
        <v>9.6778399999999998</v>
      </c>
      <c r="AD6">
        <v>0</v>
      </c>
      <c r="AE6">
        <v>14.113</v>
      </c>
      <c r="AF6">
        <v>8.8740000000000006</v>
      </c>
      <c r="AG6">
        <v>38.981999999999999</v>
      </c>
      <c r="AH6">
        <v>46.781799999999997</v>
      </c>
      <c r="AI6">
        <v>0</v>
      </c>
      <c r="AJ6">
        <v>0</v>
      </c>
      <c r="AK6">
        <v>52.029000000000003</v>
      </c>
      <c r="AL6">
        <v>10.458</v>
      </c>
      <c r="AM6">
        <v>5.2786799999999996</v>
      </c>
      <c r="AN6">
        <v>0</v>
      </c>
      <c r="AO6">
        <v>0.89728799999999997</v>
      </c>
      <c r="AP6">
        <v>2.0495999999999999</v>
      </c>
      <c r="AQ6">
        <v>32.319000000000003</v>
      </c>
      <c r="AR6">
        <v>49.68</v>
      </c>
      <c r="AS6">
        <v>31.897383000000001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2854.7988979999991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21.82</v>
      </c>
      <c r="R7">
        <v>29.094000000000001</v>
      </c>
      <c r="S7">
        <v>26.3901</v>
      </c>
      <c r="T7">
        <v>0</v>
      </c>
      <c r="U7">
        <v>418.77</v>
      </c>
      <c r="V7">
        <v>11.66</v>
      </c>
      <c r="W7">
        <v>46.164499999999997</v>
      </c>
      <c r="X7">
        <v>147.515624</v>
      </c>
      <c r="Y7">
        <v>0</v>
      </c>
      <c r="Z7">
        <v>13.1076</v>
      </c>
      <c r="AA7">
        <v>14.04936</v>
      </c>
      <c r="AB7">
        <v>13.17004</v>
      </c>
      <c r="AC7">
        <v>9.6778399999999998</v>
      </c>
      <c r="AD7">
        <v>0</v>
      </c>
      <c r="AE7">
        <v>14.113</v>
      </c>
      <c r="AF7">
        <v>8.8740000000000006</v>
      </c>
      <c r="AG7">
        <v>38.981999999999999</v>
      </c>
      <c r="AH7">
        <v>46.781799999999997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</v>
      </c>
      <c r="AO7">
        <v>0.96667199999999998</v>
      </c>
      <c r="AP7">
        <v>2.0495999999999999</v>
      </c>
      <c r="AQ7">
        <v>32.319000000000003</v>
      </c>
      <c r="AR7">
        <v>49.68</v>
      </c>
      <c r="AS7">
        <v>31.897383000000001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2849.5896019999991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21.82</v>
      </c>
      <c r="R8">
        <v>29.094000000000001</v>
      </c>
      <c r="S8">
        <v>26.3901</v>
      </c>
      <c r="T8">
        <v>0</v>
      </c>
      <c r="U8">
        <v>418.77</v>
      </c>
      <c r="V8">
        <v>11.66</v>
      </c>
      <c r="W8">
        <v>46.164499999999997</v>
      </c>
      <c r="X8">
        <v>147.515624</v>
      </c>
      <c r="Y8">
        <v>0</v>
      </c>
      <c r="Z8">
        <v>13.1076</v>
      </c>
      <c r="AA8">
        <v>0</v>
      </c>
      <c r="AB8">
        <v>13.17004</v>
      </c>
      <c r="AC8">
        <v>9.6778399999999998</v>
      </c>
      <c r="AD8">
        <v>0</v>
      </c>
      <c r="AE8">
        <v>14.113</v>
      </c>
      <c r="AF8">
        <v>8.8740000000000006</v>
      </c>
      <c r="AG8">
        <v>38.981999999999999</v>
      </c>
      <c r="AH8">
        <v>23.390899999999998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</v>
      </c>
      <c r="AO8">
        <v>0.95902799999999999</v>
      </c>
      <c r="AP8">
        <v>2.0495999999999999</v>
      </c>
      <c r="AQ8">
        <v>21.545999999999999</v>
      </c>
      <c r="AR8">
        <v>49.68</v>
      </c>
      <c r="AS8">
        <v>31.897383000000001</v>
      </c>
      <c r="AT8">
        <v>10.712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2801.3686979999989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21.82</v>
      </c>
      <c r="R9">
        <v>29.094000000000001</v>
      </c>
      <c r="S9">
        <v>26.3901</v>
      </c>
      <c r="T9">
        <v>0</v>
      </c>
      <c r="U9">
        <v>418.77</v>
      </c>
      <c r="V9">
        <v>11.66</v>
      </c>
      <c r="W9">
        <v>46.164499999999997</v>
      </c>
      <c r="X9">
        <v>147.515624</v>
      </c>
      <c r="Y9">
        <v>0</v>
      </c>
      <c r="Z9">
        <v>13.1076</v>
      </c>
      <c r="AA9">
        <v>0</v>
      </c>
      <c r="AB9">
        <v>12.2636</v>
      </c>
      <c r="AC9">
        <v>9.6778399999999998</v>
      </c>
      <c r="AD9">
        <v>0</v>
      </c>
      <c r="AE9">
        <v>14.113</v>
      </c>
      <c r="AF9">
        <v>8.8740000000000006</v>
      </c>
      <c r="AG9">
        <v>38.981999999999999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</v>
      </c>
      <c r="AO9">
        <v>0.98725200000000002</v>
      </c>
      <c r="AP9">
        <v>2.0495999999999999</v>
      </c>
      <c r="AQ9">
        <v>10.773</v>
      </c>
      <c r="AR9">
        <v>49.68</v>
      </c>
      <c r="AS9">
        <v>31.897383000000001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2766.3265819999992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21.82</v>
      </c>
      <c r="R10">
        <v>29.094000000000001</v>
      </c>
      <c r="S10">
        <v>26.3901</v>
      </c>
      <c r="T10">
        <v>0</v>
      </c>
      <c r="U10">
        <v>418.77</v>
      </c>
      <c r="V10">
        <v>11.66</v>
      </c>
      <c r="W10">
        <v>46.164499999999997</v>
      </c>
      <c r="X10">
        <v>147.515624</v>
      </c>
      <c r="Y10">
        <v>0</v>
      </c>
      <c r="Z10">
        <v>13.1076</v>
      </c>
      <c r="AA10">
        <v>0</v>
      </c>
      <c r="AB10">
        <v>0</v>
      </c>
      <c r="AC10">
        <v>9.6778399999999998</v>
      </c>
      <c r="AD10">
        <v>0</v>
      </c>
      <c r="AE10">
        <v>14.113</v>
      </c>
      <c r="AF10">
        <v>8.8740000000000006</v>
      </c>
      <c r="AG10">
        <v>38.981999999999999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</v>
      </c>
      <c r="AO10">
        <v>1.0719240000000001</v>
      </c>
      <c r="AP10">
        <v>2.0495999999999999</v>
      </c>
      <c r="AQ10">
        <v>10.143000000000001</v>
      </c>
      <c r="AR10">
        <v>49.68</v>
      </c>
      <c r="AS10">
        <v>31.897383000000001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2753.5176539999989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21.82</v>
      </c>
      <c r="R11">
        <v>29.094000000000001</v>
      </c>
      <c r="S11">
        <v>26.3901</v>
      </c>
      <c r="T11">
        <v>0</v>
      </c>
      <c r="U11">
        <v>418.77</v>
      </c>
      <c r="V11">
        <v>11.66</v>
      </c>
      <c r="W11">
        <v>46.164499999999997</v>
      </c>
      <c r="X11">
        <v>147.515624</v>
      </c>
      <c r="Y11">
        <v>0</v>
      </c>
      <c r="Z11">
        <v>13.1076</v>
      </c>
      <c r="AA11">
        <v>0</v>
      </c>
      <c r="AB11">
        <v>0</v>
      </c>
      <c r="AC11">
        <v>9.6778399999999998</v>
      </c>
      <c r="AD11">
        <v>0</v>
      </c>
      <c r="AE11">
        <v>14.113</v>
      </c>
      <c r="AF11">
        <v>8.8740000000000006</v>
      </c>
      <c r="AG11">
        <v>38.981999999999999</v>
      </c>
      <c r="AH11">
        <v>0</v>
      </c>
      <c r="AI11">
        <v>0</v>
      </c>
      <c r="AJ11">
        <v>0</v>
      </c>
      <c r="AK11">
        <v>52.029000000000003</v>
      </c>
      <c r="AL11">
        <v>20.916</v>
      </c>
      <c r="AM11">
        <v>0</v>
      </c>
      <c r="AN11">
        <v>0</v>
      </c>
      <c r="AO11">
        <v>0.97666799999999998</v>
      </c>
      <c r="AP11">
        <v>2.0495999999999999</v>
      </c>
      <c r="AQ11">
        <v>0</v>
      </c>
      <c r="AR11">
        <v>49.68</v>
      </c>
      <c r="AS11">
        <v>31.897383000000001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2753.7373979999988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21.82</v>
      </c>
      <c r="R12">
        <v>29.094000000000001</v>
      </c>
      <c r="S12">
        <v>26.3901</v>
      </c>
      <c r="T12">
        <v>0</v>
      </c>
      <c r="U12">
        <v>418.77</v>
      </c>
      <c r="V12">
        <v>11.66</v>
      </c>
      <c r="W12">
        <v>46.164499999999997</v>
      </c>
      <c r="X12">
        <v>147.515624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8.8740000000000006</v>
      </c>
      <c r="AG12">
        <v>38.981999999999999</v>
      </c>
      <c r="AH12">
        <v>0</v>
      </c>
      <c r="AI12">
        <v>0</v>
      </c>
      <c r="AJ12">
        <v>0</v>
      </c>
      <c r="AK12">
        <v>52.029000000000003</v>
      </c>
      <c r="AL12">
        <v>34.86</v>
      </c>
      <c r="AM12">
        <v>0</v>
      </c>
      <c r="AN12">
        <v>0</v>
      </c>
      <c r="AO12">
        <v>0.94550400000000001</v>
      </c>
      <c r="AP12">
        <v>2.0495999999999999</v>
      </c>
      <c r="AQ12">
        <v>0</v>
      </c>
      <c r="AR12">
        <v>49.68</v>
      </c>
      <c r="AS12">
        <v>31.897383000000001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2751.4185939999993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21.82</v>
      </c>
      <c r="R13">
        <v>29.094000000000001</v>
      </c>
      <c r="S13">
        <v>26.3901</v>
      </c>
      <c r="T13">
        <v>0</v>
      </c>
      <c r="U13">
        <v>418.77</v>
      </c>
      <c r="V13">
        <v>11.66</v>
      </c>
      <c r="W13">
        <v>46.164499999999997</v>
      </c>
      <c r="X13">
        <v>147.515624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8.8740000000000006</v>
      </c>
      <c r="AG13">
        <v>38.981999999999999</v>
      </c>
      <c r="AH13">
        <v>0</v>
      </c>
      <c r="AI13">
        <v>0</v>
      </c>
      <c r="AJ13">
        <v>0</v>
      </c>
      <c r="AK13">
        <v>52.029000000000003</v>
      </c>
      <c r="AL13">
        <v>80.177999999999997</v>
      </c>
      <c r="AM13">
        <v>0</v>
      </c>
      <c r="AN13">
        <v>0</v>
      </c>
      <c r="AO13">
        <v>0.94315199999999999</v>
      </c>
      <c r="AP13">
        <v>2.0495999999999999</v>
      </c>
      <c r="AQ13">
        <v>0</v>
      </c>
      <c r="AR13">
        <v>49.68</v>
      </c>
      <c r="AS13">
        <v>31.897383000000001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2796.7342419999991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21.82</v>
      </c>
      <c r="R14">
        <v>29.094000000000001</v>
      </c>
      <c r="S14">
        <v>26.3901</v>
      </c>
      <c r="T14">
        <v>0</v>
      </c>
      <c r="U14">
        <v>418.77</v>
      </c>
      <c r="V14">
        <v>11.66</v>
      </c>
      <c r="W14">
        <v>46.164499999999997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8.8740000000000006</v>
      </c>
      <c r="AG14">
        <v>38.981999999999999</v>
      </c>
      <c r="AH14">
        <v>0</v>
      </c>
      <c r="AI14">
        <v>0</v>
      </c>
      <c r="AJ14">
        <v>0</v>
      </c>
      <c r="AK14">
        <v>52.029000000000003</v>
      </c>
      <c r="AL14">
        <v>80.177999999999997</v>
      </c>
      <c r="AM14">
        <v>0</v>
      </c>
      <c r="AN14">
        <v>0</v>
      </c>
      <c r="AO14">
        <v>1.0366439999999999</v>
      </c>
      <c r="AP14">
        <v>2.0495999999999999</v>
      </c>
      <c r="AQ14">
        <v>0</v>
      </c>
      <c r="AR14">
        <v>49.68</v>
      </c>
      <c r="AS14">
        <v>31.897383000000001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2796.8277339999991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29.094000000000001</v>
      </c>
      <c r="S15">
        <v>26.3901</v>
      </c>
      <c r="T15">
        <v>0</v>
      </c>
      <c r="U15">
        <v>418.77</v>
      </c>
      <c r="V15">
        <v>11.66</v>
      </c>
      <c r="W15">
        <v>46.164499999999997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28.225999999999999</v>
      </c>
      <c r="AF15">
        <v>8.8740000000000006</v>
      </c>
      <c r="AG15">
        <v>38.981999999999999</v>
      </c>
      <c r="AH15">
        <v>0</v>
      </c>
      <c r="AI15">
        <v>0</v>
      </c>
      <c r="AJ15">
        <v>0</v>
      </c>
      <c r="AK15">
        <v>52.029000000000003</v>
      </c>
      <c r="AL15">
        <v>80.177999999999997</v>
      </c>
      <c r="AM15">
        <v>0</v>
      </c>
      <c r="AN15">
        <v>0</v>
      </c>
      <c r="AO15">
        <v>1.0090079999999999</v>
      </c>
      <c r="AP15">
        <v>2.0495999999999999</v>
      </c>
      <c r="AQ15">
        <v>0</v>
      </c>
      <c r="AR15">
        <v>52.991999999999997</v>
      </c>
      <c r="AS15">
        <v>31.897383000000001</v>
      </c>
      <c r="AT15">
        <v>9.9163499999999996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2812.1654480000002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29.094000000000001</v>
      </c>
      <c r="S16">
        <v>26.3901</v>
      </c>
      <c r="T16">
        <v>0</v>
      </c>
      <c r="U16">
        <v>418.77</v>
      </c>
      <c r="V16">
        <v>11.66</v>
      </c>
      <c r="W16">
        <v>46.164499999999997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28.225999999999999</v>
      </c>
      <c r="AF16">
        <v>8.8740000000000006</v>
      </c>
      <c r="AG16">
        <v>38.981999999999999</v>
      </c>
      <c r="AH16">
        <v>0</v>
      </c>
      <c r="AI16">
        <v>0</v>
      </c>
      <c r="AJ16">
        <v>0</v>
      </c>
      <c r="AK16">
        <v>52.029000000000003</v>
      </c>
      <c r="AL16">
        <v>80.177999999999997</v>
      </c>
      <c r="AM16">
        <v>0</v>
      </c>
      <c r="AN16">
        <v>0</v>
      </c>
      <c r="AO16">
        <v>0.97725600000000001</v>
      </c>
      <c r="AP16">
        <v>2.0495999999999999</v>
      </c>
      <c r="AQ16">
        <v>0</v>
      </c>
      <c r="AR16">
        <v>52.991999999999997</v>
      </c>
      <c r="AS16">
        <v>31.897383000000001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2812.9293460000004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32.451000000000001</v>
      </c>
      <c r="S17">
        <v>24.858000000000001</v>
      </c>
      <c r="T17">
        <v>0</v>
      </c>
      <c r="U17">
        <v>418.77</v>
      </c>
      <c r="V17">
        <v>11.66</v>
      </c>
      <c r="W17">
        <v>46.164499999999997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28.225999999999999</v>
      </c>
      <c r="AF17">
        <v>8.8740000000000006</v>
      </c>
      <c r="AG17">
        <v>38.981999999999999</v>
      </c>
      <c r="AH17">
        <v>0</v>
      </c>
      <c r="AI17">
        <v>0</v>
      </c>
      <c r="AJ17">
        <v>0</v>
      </c>
      <c r="AK17">
        <v>52.029000000000003</v>
      </c>
      <c r="AL17">
        <v>80.177999999999997</v>
      </c>
      <c r="AM17">
        <v>0</v>
      </c>
      <c r="AN17">
        <v>0</v>
      </c>
      <c r="AO17">
        <v>0.88435200000000003</v>
      </c>
      <c r="AP17">
        <v>2.0495999999999999</v>
      </c>
      <c r="AQ17">
        <v>0</v>
      </c>
      <c r="AR17">
        <v>52.991999999999997</v>
      </c>
      <c r="AS17">
        <v>31.897383000000001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2814.6613419999999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35.808</v>
      </c>
      <c r="S18">
        <v>24.858000000000001</v>
      </c>
      <c r="T18">
        <v>0</v>
      </c>
      <c r="U18">
        <v>418.77</v>
      </c>
      <c r="V18">
        <v>11.66</v>
      </c>
      <c r="W18">
        <v>46.164499999999997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28.225999999999999</v>
      </c>
      <c r="AF18">
        <v>8.8740000000000006</v>
      </c>
      <c r="AG18">
        <v>38.981999999999999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0</v>
      </c>
      <c r="AN18">
        <v>0</v>
      </c>
      <c r="AO18">
        <v>0.76645799999999997</v>
      </c>
      <c r="AP18">
        <v>2.0495999999999999</v>
      </c>
      <c r="AQ18">
        <v>0</v>
      </c>
      <c r="AR18">
        <v>52.991999999999997</v>
      </c>
      <c r="AS18">
        <v>31.897383000000001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2817.9004479999999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39.164999999999999</v>
      </c>
      <c r="S19">
        <v>24.858000000000001</v>
      </c>
      <c r="T19">
        <v>0</v>
      </c>
      <c r="U19">
        <v>418.77</v>
      </c>
      <c r="V19">
        <v>11.66</v>
      </c>
      <c r="W19">
        <v>46.164499999999997</v>
      </c>
      <c r="X19">
        <v>147.515624</v>
      </c>
      <c r="Y19">
        <v>0</v>
      </c>
      <c r="Z19">
        <v>6.5537999999999998</v>
      </c>
      <c r="AA19">
        <v>7.0309999999999997</v>
      </c>
      <c r="AB19">
        <v>13.0634</v>
      </c>
      <c r="AC19">
        <v>9.6778399999999998</v>
      </c>
      <c r="AD19">
        <v>0</v>
      </c>
      <c r="AE19">
        <v>28.225999999999999</v>
      </c>
      <c r="AF19">
        <v>8.8740000000000006</v>
      </c>
      <c r="AG19">
        <v>38.981999999999999</v>
      </c>
      <c r="AH19">
        <v>0</v>
      </c>
      <c r="AI19">
        <v>0</v>
      </c>
      <c r="AJ19">
        <v>0</v>
      </c>
      <c r="AK19">
        <v>52.029000000000003</v>
      </c>
      <c r="AL19">
        <v>34.86</v>
      </c>
      <c r="AM19">
        <v>0</v>
      </c>
      <c r="AN19">
        <v>0.53564000000000001</v>
      </c>
      <c r="AO19">
        <v>0.77175000000000005</v>
      </c>
      <c r="AP19">
        <v>2.0495999999999999</v>
      </c>
      <c r="AQ19">
        <v>0</v>
      </c>
      <c r="AR19">
        <v>49.68</v>
      </c>
      <c r="AS19">
        <v>31.897383000000001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2802.9406199999994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39.164999999999999</v>
      </c>
      <c r="S20">
        <v>24.858000000000001</v>
      </c>
      <c r="T20">
        <v>0</v>
      </c>
      <c r="U20">
        <v>418.77</v>
      </c>
      <c r="V20">
        <v>11.66</v>
      </c>
      <c r="W20">
        <v>46.164499999999997</v>
      </c>
      <c r="X20">
        <v>147.515624</v>
      </c>
      <c r="Y20">
        <v>0</v>
      </c>
      <c r="Z20">
        <v>6.5537999999999998</v>
      </c>
      <c r="AA20">
        <v>14.04936</v>
      </c>
      <c r="AB20">
        <v>13.0634</v>
      </c>
      <c r="AC20">
        <v>19.35568</v>
      </c>
      <c r="AD20">
        <v>0</v>
      </c>
      <c r="AE20">
        <v>28.225999999999999</v>
      </c>
      <c r="AF20">
        <v>8.8740000000000006</v>
      </c>
      <c r="AG20">
        <v>38.981999999999999</v>
      </c>
      <c r="AH20">
        <v>0</v>
      </c>
      <c r="AI20">
        <v>0</v>
      </c>
      <c r="AJ20">
        <v>0</v>
      </c>
      <c r="AK20">
        <v>52.029000000000003</v>
      </c>
      <c r="AL20">
        <v>34.86</v>
      </c>
      <c r="AM20">
        <v>0</v>
      </c>
      <c r="AN20">
        <v>0.53564000000000001</v>
      </c>
      <c r="AO20">
        <v>0.69207600000000002</v>
      </c>
      <c r="AP20">
        <v>2.0495999999999999</v>
      </c>
      <c r="AQ20">
        <v>6.7409999999999997</v>
      </c>
      <c r="AR20">
        <v>49.68</v>
      </c>
      <c r="AS20">
        <v>31.897383000000001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2826.2981459999996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39.164999999999999</v>
      </c>
      <c r="S21">
        <v>24.858000000000001</v>
      </c>
      <c r="T21">
        <v>0</v>
      </c>
      <c r="U21">
        <v>418.77</v>
      </c>
      <c r="V21">
        <v>11.66</v>
      </c>
      <c r="W21">
        <v>46.164499999999997</v>
      </c>
      <c r="X21">
        <v>147.515624</v>
      </c>
      <c r="Y21">
        <v>0</v>
      </c>
      <c r="Z21">
        <v>6.5537999999999998</v>
      </c>
      <c r="AA21">
        <v>21.093</v>
      </c>
      <c r="AB21">
        <v>26.3934</v>
      </c>
      <c r="AC21">
        <v>29.033519999999999</v>
      </c>
      <c r="AD21">
        <v>0</v>
      </c>
      <c r="AE21">
        <v>49.436556000000003</v>
      </c>
      <c r="AF21">
        <v>8.8740000000000006</v>
      </c>
      <c r="AG21">
        <v>38.981999999999999</v>
      </c>
      <c r="AH21">
        <v>0</v>
      </c>
      <c r="AI21">
        <v>0</v>
      </c>
      <c r="AJ21">
        <v>0</v>
      </c>
      <c r="AK21">
        <v>52.029000000000003</v>
      </c>
      <c r="AL21">
        <v>20.916</v>
      </c>
      <c r="AM21">
        <v>5.2786799999999996</v>
      </c>
      <c r="AN21">
        <v>0.53564000000000001</v>
      </c>
      <c r="AO21">
        <v>0.64503600000000005</v>
      </c>
      <c r="AP21">
        <v>2.0495999999999999</v>
      </c>
      <c r="AQ21">
        <v>10.08</v>
      </c>
      <c r="AR21">
        <v>49.68</v>
      </c>
      <c r="AS21">
        <v>31.897383000000001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2872.1868219999992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39.164999999999999</v>
      </c>
      <c r="S22">
        <v>24.858000000000001</v>
      </c>
      <c r="T22">
        <v>0</v>
      </c>
      <c r="U22">
        <v>418.77</v>
      </c>
      <c r="V22">
        <v>11.66</v>
      </c>
      <c r="W22">
        <v>46.164499999999997</v>
      </c>
      <c r="X22">
        <v>147.515624</v>
      </c>
      <c r="Y22">
        <v>0</v>
      </c>
      <c r="Z22">
        <v>6.5537999999999998</v>
      </c>
      <c r="AA22">
        <v>28.09872</v>
      </c>
      <c r="AB22">
        <v>39.510120000000001</v>
      </c>
      <c r="AC22">
        <v>29.033519999999999</v>
      </c>
      <c r="AD22">
        <v>0</v>
      </c>
      <c r="AE22">
        <v>49.436556000000003</v>
      </c>
      <c r="AF22">
        <v>8.8740000000000006</v>
      </c>
      <c r="AG22">
        <v>38.981999999999999</v>
      </c>
      <c r="AH22">
        <v>23.390899999999998</v>
      </c>
      <c r="AI22">
        <v>0</v>
      </c>
      <c r="AJ22">
        <v>0</v>
      </c>
      <c r="AK22">
        <v>52.029000000000003</v>
      </c>
      <c r="AL22">
        <v>20.916</v>
      </c>
      <c r="AM22">
        <v>10.557359999999999</v>
      </c>
      <c r="AN22">
        <v>0.53564000000000001</v>
      </c>
      <c r="AO22">
        <v>0.36162</v>
      </c>
      <c r="AP22">
        <v>2.0495999999999999</v>
      </c>
      <c r="AQ22">
        <v>12.789</v>
      </c>
      <c r="AR22">
        <v>49.68</v>
      </c>
      <c r="AS22">
        <v>31.897383000000001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2923.4044259999996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39.164999999999999</v>
      </c>
      <c r="S23">
        <v>24.858000000000001</v>
      </c>
      <c r="T23">
        <v>0</v>
      </c>
      <c r="U23">
        <v>418.77</v>
      </c>
      <c r="V23">
        <v>11.66</v>
      </c>
      <c r="W23">
        <v>46.164499999999997</v>
      </c>
      <c r="X23">
        <v>147.515624</v>
      </c>
      <c r="Y23">
        <v>0</v>
      </c>
      <c r="Z23">
        <v>13.1076</v>
      </c>
      <c r="AA23">
        <v>28.09872</v>
      </c>
      <c r="AB23">
        <v>39.510120000000001</v>
      </c>
      <c r="AC23">
        <v>29.033519999999999</v>
      </c>
      <c r="AD23">
        <v>0</v>
      </c>
      <c r="AE23">
        <v>49.436556000000003</v>
      </c>
      <c r="AF23">
        <v>8.8740000000000006</v>
      </c>
      <c r="AG23">
        <v>38.981999999999999</v>
      </c>
      <c r="AH23">
        <v>23.390899999999998</v>
      </c>
      <c r="AI23">
        <v>0</v>
      </c>
      <c r="AJ23">
        <v>0</v>
      </c>
      <c r="AK23">
        <v>52.029000000000003</v>
      </c>
      <c r="AL23">
        <v>20.916</v>
      </c>
      <c r="AM23">
        <v>15.836040000000001</v>
      </c>
      <c r="AN23">
        <v>0.53564000000000001</v>
      </c>
      <c r="AO23">
        <v>0.22461600000000001</v>
      </c>
      <c r="AP23">
        <v>1.7934000000000001</v>
      </c>
      <c r="AQ23">
        <v>21.545999999999999</v>
      </c>
      <c r="AR23">
        <v>52.991999999999997</v>
      </c>
      <c r="AS23">
        <v>31.897383000000001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2946.9127019999996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39.164999999999999</v>
      </c>
      <c r="S24">
        <v>24.858000000000001</v>
      </c>
      <c r="T24">
        <v>0</v>
      </c>
      <c r="U24">
        <v>418.77</v>
      </c>
      <c r="V24">
        <v>11.66</v>
      </c>
      <c r="W24">
        <v>46.164499999999997</v>
      </c>
      <c r="X24">
        <v>147.515624</v>
      </c>
      <c r="Y24">
        <v>0</v>
      </c>
      <c r="Z24">
        <v>13.1076</v>
      </c>
      <c r="AA24">
        <v>28.09872</v>
      </c>
      <c r="AB24">
        <v>39.510120000000001</v>
      </c>
      <c r="AC24">
        <v>29.033519999999999</v>
      </c>
      <c r="AD24">
        <v>9.1149000000000004</v>
      </c>
      <c r="AE24">
        <v>49.436556000000003</v>
      </c>
      <c r="AF24">
        <v>8.8740000000000006</v>
      </c>
      <c r="AG24">
        <v>38.981999999999999</v>
      </c>
      <c r="AH24">
        <v>46.781799999999997</v>
      </c>
      <c r="AI24">
        <v>3.819</v>
      </c>
      <c r="AJ24">
        <v>0</v>
      </c>
      <c r="AK24">
        <v>52.029000000000003</v>
      </c>
      <c r="AL24">
        <v>20.916</v>
      </c>
      <c r="AM24">
        <v>15.836040000000001</v>
      </c>
      <c r="AN24">
        <v>0.53564000000000001</v>
      </c>
      <c r="AO24">
        <v>9.9959999999999997E-3</v>
      </c>
      <c r="AP24">
        <v>1.7934000000000001</v>
      </c>
      <c r="AQ24">
        <v>32.319000000000003</v>
      </c>
      <c r="AR24">
        <v>52.991999999999997</v>
      </c>
      <c r="AS24">
        <v>31.897383000000001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2993.7958819999999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39.164999999999999</v>
      </c>
      <c r="S25">
        <v>24.858000000000001</v>
      </c>
      <c r="T25">
        <v>0</v>
      </c>
      <c r="U25">
        <v>418.77</v>
      </c>
      <c r="V25">
        <v>11.66</v>
      </c>
      <c r="W25">
        <v>46.164499999999997</v>
      </c>
      <c r="X25">
        <v>147.515624</v>
      </c>
      <c r="Y25">
        <v>0</v>
      </c>
      <c r="Z25">
        <v>13.1076</v>
      </c>
      <c r="AA25">
        <v>42.132280000000002</v>
      </c>
      <c r="AB25">
        <v>39.510120000000001</v>
      </c>
      <c r="AC25">
        <v>29.033519999999999</v>
      </c>
      <c r="AD25">
        <v>18.229800000000001</v>
      </c>
      <c r="AE25">
        <v>49.436556000000003</v>
      </c>
      <c r="AF25">
        <v>8.8740000000000006</v>
      </c>
      <c r="AG25">
        <v>37.380000000000003</v>
      </c>
      <c r="AH25">
        <v>46.781799999999997</v>
      </c>
      <c r="AI25">
        <v>16.548999999999999</v>
      </c>
      <c r="AJ25">
        <v>0</v>
      </c>
      <c r="AK25">
        <v>52.029000000000003</v>
      </c>
      <c r="AL25">
        <v>20.916</v>
      </c>
      <c r="AM25">
        <v>15.836040000000001</v>
      </c>
      <c r="AN25">
        <v>0.93737000000000004</v>
      </c>
      <c r="AO25">
        <v>0</v>
      </c>
      <c r="AP25">
        <v>1.7934000000000001</v>
      </c>
      <c r="AQ25">
        <v>32.319000000000003</v>
      </c>
      <c r="AR25">
        <v>52.991999999999997</v>
      </c>
      <c r="AS25">
        <v>31.897383000000001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3028.4640760000002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39.164999999999999</v>
      </c>
      <c r="S26">
        <v>24.858000000000001</v>
      </c>
      <c r="T26">
        <v>0</v>
      </c>
      <c r="U26">
        <v>418.77</v>
      </c>
      <c r="V26">
        <v>11.66</v>
      </c>
      <c r="W26">
        <v>46.164499999999997</v>
      </c>
      <c r="X26">
        <v>147.515624</v>
      </c>
      <c r="Y26">
        <v>0</v>
      </c>
      <c r="Z26">
        <v>13.1076</v>
      </c>
      <c r="AA26">
        <v>42.132280000000002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37.380000000000003</v>
      </c>
      <c r="AH26">
        <v>70.172700000000006</v>
      </c>
      <c r="AI26">
        <v>33.097999999999999</v>
      </c>
      <c r="AJ26">
        <v>0</v>
      </c>
      <c r="AK26">
        <v>52.029000000000003</v>
      </c>
      <c r="AL26">
        <v>20.916</v>
      </c>
      <c r="AM26">
        <v>15.836040000000001</v>
      </c>
      <c r="AN26">
        <v>0.93737000000000004</v>
      </c>
      <c r="AO26">
        <v>0</v>
      </c>
      <c r="AP26">
        <v>1.7934000000000001</v>
      </c>
      <c r="AQ26">
        <v>32.319000000000003</v>
      </c>
      <c r="AR26">
        <v>52.991999999999997</v>
      </c>
      <c r="AS26">
        <v>31.897383000000001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3077.5188760000001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123.66562500000001</v>
      </c>
      <c r="P27">
        <v>125.58750000000001</v>
      </c>
      <c r="Q27">
        <v>15.988</v>
      </c>
      <c r="R27">
        <v>39.164999999999999</v>
      </c>
      <c r="S27">
        <v>24.858000000000001</v>
      </c>
      <c r="T27">
        <v>0</v>
      </c>
      <c r="U27">
        <v>418.77</v>
      </c>
      <c r="V27">
        <v>11.66</v>
      </c>
      <c r="W27">
        <v>46.164499999999997</v>
      </c>
      <c r="X27">
        <v>147.515624</v>
      </c>
      <c r="Y27">
        <v>0</v>
      </c>
      <c r="Z27">
        <v>13.1076</v>
      </c>
      <c r="AA27">
        <v>42.132280000000002</v>
      </c>
      <c r="AB27">
        <v>39.510120000000001</v>
      </c>
      <c r="AC27">
        <v>29.033519999999999</v>
      </c>
      <c r="AD27">
        <v>27.3447</v>
      </c>
      <c r="AE27">
        <v>49.436556000000003</v>
      </c>
      <c r="AF27">
        <v>8.8740000000000006</v>
      </c>
      <c r="AG27">
        <v>37.380000000000003</v>
      </c>
      <c r="AH27">
        <v>70.172700000000006</v>
      </c>
      <c r="AI27">
        <v>33.097999999999999</v>
      </c>
      <c r="AJ27">
        <v>0</v>
      </c>
      <c r="AK27">
        <v>52.029000000000003</v>
      </c>
      <c r="AL27">
        <v>20.916</v>
      </c>
      <c r="AM27">
        <v>15.836040000000001</v>
      </c>
      <c r="AN27">
        <v>0.93737000000000004</v>
      </c>
      <c r="AO27">
        <v>0</v>
      </c>
      <c r="AP27">
        <v>1.7934000000000001</v>
      </c>
      <c r="AQ27">
        <v>32.319000000000003</v>
      </c>
      <c r="AR27">
        <v>49.68</v>
      </c>
      <c r="AS27">
        <v>31.897383000000001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3069.6388759999995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123.66562500000001</v>
      </c>
      <c r="P28">
        <v>125.58750000000001</v>
      </c>
      <c r="Q28">
        <v>15.988</v>
      </c>
      <c r="R28">
        <v>39.164999999999999</v>
      </c>
      <c r="S28">
        <v>24.858000000000001</v>
      </c>
      <c r="T28">
        <v>0</v>
      </c>
      <c r="U28">
        <v>418.77</v>
      </c>
      <c r="V28">
        <v>11.66</v>
      </c>
      <c r="W28">
        <v>46.164499999999997</v>
      </c>
      <c r="X28">
        <v>147.515624</v>
      </c>
      <c r="Y28">
        <v>0</v>
      </c>
      <c r="Z28">
        <v>13.1076</v>
      </c>
      <c r="AA28">
        <v>42.132280000000002</v>
      </c>
      <c r="AB28">
        <v>39.510120000000001</v>
      </c>
      <c r="AC28">
        <v>29.033519999999999</v>
      </c>
      <c r="AD28">
        <v>27.3447</v>
      </c>
      <c r="AE28">
        <v>43.108800000000002</v>
      </c>
      <c r="AF28">
        <v>8.8740000000000006</v>
      </c>
      <c r="AG28">
        <v>37.380000000000003</v>
      </c>
      <c r="AH28">
        <v>70.172700000000006</v>
      </c>
      <c r="AI28">
        <v>33.097999999999999</v>
      </c>
      <c r="AJ28">
        <v>0</v>
      </c>
      <c r="AK28">
        <v>52.029000000000003</v>
      </c>
      <c r="AL28">
        <v>20.916</v>
      </c>
      <c r="AM28">
        <v>15.836040000000001</v>
      </c>
      <c r="AN28">
        <v>0.93737000000000004</v>
      </c>
      <c r="AO28">
        <v>0</v>
      </c>
      <c r="AP28">
        <v>1.7934000000000001</v>
      </c>
      <c r="AQ28">
        <v>32.319000000000003</v>
      </c>
      <c r="AR28">
        <v>49.68</v>
      </c>
      <c r="AS28">
        <v>31.897383000000001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3063.3111199999994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123.66562500000001</v>
      </c>
      <c r="P29">
        <v>125.58750000000001</v>
      </c>
      <c r="Q29">
        <v>15.988</v>
      </c>
      <c r="R29">
        <v>39.164999999999999</v>
      </c>
      <c r="S29">
        <v>24.858000000000001</v>
      </c>
      <c r="T29">
        <v>0</v>
      </c>
      <c r="U29">
        <v>418.77</v>
      </c>
      <c r="V29">
        <v>11.66</v>
      </c>
      <c r="W29">
        <v>46.164499999999997</v>
      </c>
      <c r="X29">
        <v>147.515624</v>
      </c>
      <c r="Y29">
        <v>0</v>
      </c>
      <c r="Z29">
        <v>13.1076</v>
      </c>
      <c r="AA29">
        <v>42.132280000000002</v>
      </c>
      <c r="AB29">
        <v>39.510120000000001</v>
      </c>
      <c r="AC29">
        <v>19.35568</v>
      </c>
      <c r="AD29">
        <v>27.3447</v>
      </c>
      <c r="AE29">
        <v>28.225999999999999</v>
      </c>
      <c r="AF29">
        <v>8.8740000000000006</v>
      </c>
      <c r="AG29">
        <v>37.380000000000003</v>
      </c>
      <c r="AH29">
        <v>70.172700000000006</v>
      </c>
      <c r="AI29">
        <v>33.097999999999999</v>
      </c>
      <c r="AJ29">
        <v>0</v>
      </c>
      <c r="AK29">
        <v>52.029000000000003</v>
      </c>
      <c r="AL29">
        <v>20.916</v>
      </c>
      <c r="AM29">
        <v>15.836040000000001</v>
      </c>
      <c r="AN29">
        <v>0.95650000000000002</v>
      </c>
      <c r="AO29">
        <v>0</v>
      </c>
      <c r="AP29">
        <v>1.7934000000000001</v>
      </c>
      <c r="AQ29">
        <v>32.319000000000003</v>
      </c>
      <c r="AR29">
        <v>49.68</v>
      </c>
      <c r="AS29">
        <v>32.822879999999998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3039.6951069999996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123.66562500000001</v>
      </c>
      <c r="P30">
        <v>125.58750000000001</v>
      </c>
      <c r="Q30">
        <v>15.988</v>
      </c>
      <c r="R30">
        <v>39.164999999999999</v>
      </c>
      <c r="S30">
        <v>24.858000000000001</v>
      </c>
      <c r="T30">
        <v>0</v>
      </c>
      <c r="U30">
        <v>418.77</v>
      </c>
      <c r="V30">
        <v>11.66</v>
      </c>
      <c r="W30">
        <v>46.164499999999997</v>
      </c>
      <c r="X30">
        <v>147.515624</v>
      </c>
      <c r="Y30">
        <v>0</v>
      </c>
      <c r="Z30">
        <v>6.5537999999999998</v>
      </c>
      <c r="AA30">
        <v>42.132280000000002</v>
      </c>
      <c r="AB30">
        <v>26.260100000000001</v>
      </c>
      <c r="AC30">
        <v>19.35568</v>
      </c>
      <c r="AD30">
        <v>27.3447</v>
      </c>
      <c r="AE30">
        <v>28.225999999999999</v>
      </c>
      <c r="AF30">
        <v>8.8740000000000006</v>
      </c>
      <c r="AG30">
        <v>37.380000000000003</v>
      </c>
      <c r="AH30">
        <v>70.172700000000006</v>
      </c>
      <c r="AI30">
        <v>16.548999999999999</v>
      </c>
      <c r="AJ30">
        <v>0</v>
      </c>
      <c r="AK30">
        <v>52.029000000000003</v>
      </c>
      <c r="AL30">
        <v>20.916</v>
      </c>
      <c r="AM30">
        <v>15.836040000000001</v>
      </c>
      <c r="AN30">
        <v>0.95650000000000002</v>
      </c>
      <c r="AO30">
        <v>0</v>
      </c>
      <c r="AP30">
        <v>1.7934000000000001</v>
      </c>
      <c r="AQ30">
        <v>32.319000000000003</v>
      </c>
      <c r="AR30">
        <v>49.68</v>
      </c>
      <c r="AS30">
        <v>32.822879999999998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3003.3422869999999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123.66562500000001</v>
      </c>
      <c r="P31">
        <v>125.58750000000001</v>
      </c>
      <c r="Q31">
        <v>15.988</v>
      </c>
      <c r="R31">
        <v>39.164999999999999</v>
      </c>
      <c r="S31">
        <v>24.858000000000001</v>
      </c>
      <c r="T31">
        <v>0</v>
      </c>
      <c r="U31">
        <v>418.77</v>
      </c>
      <c r="V31">
        <v>11.66</v>
      </c>
      <c r="W31">
        <v>46.164499999999997</v>
      </c>
      <c r="X31">
        <v>147.515624</v>
      </c>
      <c r="Y31">
        <v>0</v>
      </c>
      <c r="Z31">
        <v>6.5537999999999998</v>
      </c>
      <c r="AA31">
        <v>34.601999999999997</v>
      </c>
      <c r="AB31">
        <v>26.260100000000001</v>
      </c>
      <c r="AC31">
        <v>19.35568</v>
      </c>
      <c r="AD31">
        <v>27.3447</v>
      </c>
      <c r="AE31">
        <v>28.225999999999999</v>
      </c>
      <c r="AF31">
        <v>8.8740000000000006</v>
      </c>
      <c r="AG31">
        <v>37.380000000000003</v>
      </c>
      <c r="AH31">
        <v>70.172700000000006</v>
      </c>
      <c r="AI31">
        <v>2.5459999999999998</v>
      </c>
      <c r="AJ31">
        <v>0</v>
      </c>
      <c r="AK31">
        <v>52.029000000000003</v>
      </c>
      <c r="AL31">
        <v>20.916</v>
      </c>
      <c r="AM31">
        <v>15.836040000000001</v>
      </c>
      <c r="AN31">
        <v>0.95650000000000002</v>
      </c>
      <c r="AO31">
        <v>0</v>
      </c>
      <c r="AP31">
        <v>1.7934000000000001</v>
      </c>
      <c r="AQ31">
        <v>21.545999999999999</v>
      </c>
      <c r="AR31">
        <v>49.68</v>
      </c>
      <c r="AS31">
        <v>32.822879999999998</v>
      </c>
      <c r="AT31">
        <v>10.497325999999999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2970.8213329999999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123.66562500000001</v>
      </c>
      <c r="P32">
        <v>125.58750000000001</v>
      </c>
      <c r="Q32">
        <v>15.988</v>
      </c>
      <c r="R32">
        <v>39.164999999999999</v>
      </c>
      <c r="S32">
        <v>24.858000000000001</v>
      </c>
      <c r="T32">
        <v>0</v>
      </c>
      <c r="U32">
        <v>418.77</v>
      </c>
      <c r="V32">
        <v>11.66</v>
      </c>
      <c r="W32">
        <v>46.164499999999997</v>
      </c>
      <c r="X32">
        <v>147.515624</v>
      </c>
      <c r="Y32">
        <v>0</v>
      </c>
      <c r="Z32">
        <v>6.5537999999999998</v>
      </c>
      <c r="AA32">
        <v>28.045000000000002</v>
      </c>
      <c r="AB32">
        <v>26.260100000000001</v>
      </c>
      <c r="AC32">
        <v>9.6778399999999998</v>
      </c>
      <c r="AD32">
        <v>27.3447</v>
      </c>
      <c r="AE32">
        <v>28.225999999999999</v>
      </c>
      <c r="AF32">
        <v>8.8740000000000006</v>
      </c>
      <c r="AG32">
        <v>37.380000000000003</v>
      </c>
      <c r="AH32">
        <v>46.781799999999997</v>
      </c>
      <c r="AI32">
        <v>0</v>
      </c>
      <c r="AJ32">
        <v>0</v>
      </c>
      <c r="AK32">
        <v>52.029000000000003</v>
      </c>
      <c r="AL32">
        <v>20.916</v>
      </c>
      <c r="AM32">
        <v>15.836040000000001</v>
      </c>
      <c r="AN32">
        <v>0.95650000000000002</v>
      </c>
      <c r="AO32">
        <v>0</v>
      </c>
      <c r="AP32">
        <v>1.7934000000000001</v>
      </c>
      <c r="AQ32">
        <v>10.08</v>
      </c>
      <c r="AR32">
        <v>49.68</v>
      </c>
      <c r="AS32">
        <v>32.822879999999998</v>
      </c>
      <c r="AT32">
        <v>8.9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2915.5862670000001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123.66562500000001</v>
      </c>
      <c r="P33">
        <v>125.58750000000001</v>
      </c>
      <c r="Q33">
        <v>15.988</v>
      </c>
      <c r="R33">
        <v>31.332000000000001</v>
      </c>
      <c r="S33">
        <v>24.858000000000001</v>
      </c>
      <c r="T33">
        <v>0</v>
      </c>
      <c r="U33">
        <v>418.77</v>
      </c>
      <c r="V33">
        <v>11.66</v>
      </c>
      <c r="W33">
        <v>46.164499999999997</v>
      </c>
      <c r="X33">
        <v>147.515624</v>
      </c>
      <c r="Y33">
        <v>0</v>
      </c>
      <c r="Z33">
        <v>6.5537999999999998</v>
      </c>
      <c r="AA33">
        <v>14.04936</v>
      </c>
      <c r="AB33">
        <v>13.0634</v>
      </c>
      <c r="AC33">
        <v>0</v>
      </c>
      <c r="AD33">
        <v>27.3447</v>
      </c>
      <c r="AE33">
        <v>28.225999999999999</v>
      </c>
      <c r="AF33">
        <v>8.8740000000000006</v>
      </c>
      <c r="AG33">
        <v>37.380000000000003</v>
      </c>
      <c r="AH33">
        <v>46.781799999999997</v>
      </c>
      <c r="AI33">
        <v>0</v>
      </c>
      <c r="AJ33">
        <v>0</v>
      </c>
      <c r="AK33">
        <v>52.029000000000003</v>
      </c>
      <c r="AL33">
        <v>20.916</v>
      </c>
      <c r="AM33">
        <v>10.557359999999999</v>
      </c>
      <c r="AN33">
        <v>0.95650000000000002</v>
      </c>
      <c r="AO33">
        <v>0</v>
      </c>
      <c r="AP33">
        <v>1.7934000000000001</v>
      </c>
      <c r="AQ33">
        <v>0</v>
      </c>
      <c r="AR33">
        <v>49.68</v>
      </c>
      <c r="AS33">
        <v>32.822879999999998</v>
      </c>
      <c r="AT33">
        <v>8.8835940000000004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2855.5080010000001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123.66562500000001</v>
      </c>
      <c r="P34">
        <v>125.58750000000001</v>
      </c>
      <c r="Q34">
        <v>15.988</v>
      </c>
      <c r="R34">
        <v>31.332000000000001</v>
      </c>
      <c r="S34">
        <v>24.858000000000001</v>
      </c>
      <c r="T34">
        <v>0</v>
      </c>
      <c r="U34">
        <v>418.77</v>
      </c>
      <c r="V34">
        <v>11.66</v>
      </c>
      <c r="W34">
        <v>46.164499999999997</v>
      </c>
      <c r="X34">
        <v>147.515624</v>
      </c>
      <c r="Y34">
        <v>0</v>
      </c>
      <c r="Z34">
        <v>6.5537999999999998</v>
      </c>
      <c r="AA34">
        <v>0</v>
      </c>
      <c r="AB34">
        <v>13.0634</v>
      </c>
      <c r="AC34">
        <v>0</v>
      </c>
      <c r="AD34">
        <v>27.3447</v>
      </c>
      <c r="AE34">
        <v>28.225999999999999</v>
      </c>
      <c r="AF34">
        <v>8.8740000000000006</v>
      </c>
      <c r="AG34">
        <v>37.380000000000003</v>
      </c>
      <c r="AH34">
        <v>46.781799999999997</v>
      </c>
      <c r="AI34">
        <v>0</v>
      </c>
      <c r="AJ34">
        <v>0</v>
      </c>
      <c r="AK34">
        <v>52.029000000000003</v>
      </c>
      <c r="AL34">
        <v>20.916</v>
      </c>
      <c r="AM34">
        <v>6.3983999999999996</v>
      </c>
      <c r="AN34">
        <v>0.95650000000000002</v>
      </c>
      <c r="AO34">
        <v>0</v>
      </c>
      <c r="AP34">
        <v>1.7934000000000001</v>
      </c>
      <c r="AQ34">
        <v>0</v>
      </c>
      <c r="AR34">
        <v>49.68</v>
      </c>
      <c r="AS34">
        <v>32.822879999999998</v>
      </c>
      <c r="AT34">
        <v>8.8882180000000002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2837.3043050000006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123.66562500000001</v>
      </c>
      <c r="P35">
        <v>125.58750000000001</v>
      </c>
      <c r="Q35">
        <v>15.988</v>
      </c>
      <c r="R35">
        <v>31.332000000000001</v>
      </c>
      <c r="S35">
        <v>24.858000000000001</v>
      </c>
      <c r="T35">
        <v>0</v>
      </c>
      <c r="U35">
        <v>418.77</v>
      </c>
      <c r="V35">
        <v>11.66</v>
      </c>
      <c r="W35">
        <v>46.164499999999997</v>
      </c>
      <c r="X35">
        <v>147.515624</v>
      </c>
      <c r="Y35">
        <v>0</v>
      </c>
      <c r="Z35">
        <v>6.5537999999999998</v>
      </c>
      <c r="AA35">
        <v>0</v>
      </c>
      <c r="AB35">
        <v>0</v>
      </c>
      <c r="AC35">
        <v>0</v>
      </c>
      <c r="AD35">
        <v>27.3447</v>
      </c>
      <c r="AE35">
        <v>28.225999999999999</v>
      </c>
      <c r="AF35">
        <v>8.8740000000000006</v>
      </c>
      <c r="AG35">
        <v>37.380000000000003</v>
      </c>
      <c r="AH35">
        <v>23.390899999999998</v>
      </c>
      <c r="AI35">
        <v>0</v>
      </c>
      <c r="AJ35">
        <v>0</v>
      </c>
      <c r="AK35">
        <v>52.029000000000003</v>
      </c>
      <c r="AL35">
        <v>20.916</v>
      </c>
      <c r="AM35">
        <v>5.2786799999999996</v>
      </c>
      <c r="AN35">
        <v>0.95650000000000002</v>
      </c>
      <c r="AO35">
        <v>0</v>
      </c>
      <c r="AP35">
        <v>1.7934000000000001</v>
      </c>
      <c r="AQ35">
        <v>0</v>
      </c>
      <c r="AR35">
        <v>49.68</v>
      </c>
      <c r="AS35">
        <v>31.897383000000001</v>
      </c>
      <c r="AT35">
        <v>8.8862120000000004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2798.8027819999998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125.58750000000001</v>
      </c>
      <c r="Q36">
        <v>15.988</v>
      </c>
      <c r="R36">
        <v>31.332000000000001</v>
      </c>
      <c r="S36">
        <v>24.858000000000001</v>
      </c>
      <c r="T36">
        <v>0</v>
      </c>
      <c r="U36">
        <v>418.77</v>
      </c>
      <c r="V36">
        <v>11.66</v>
      </c>
      <c r="W36">
        <v>46.164499999999997</v>
      </c>
      <c r="X36">
        <v>147.515624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18.229800000000001</v>
      </c>
      <c r="AE36">
        <v>28.225999999999999</v>
      </c>
      <c r="AF36">
        <v>8.8740000000000006</v>
      </c>
      <c r="AG36">
        <v>37.380000000000003</v>
      </c>
      <c r="AH36">
        <v>23.390899999999998</v>
      </c>
      <c r="AI36">
        <v>0</v>
      </c>
      <c r="AJ36">
        <v>0</v>
      </c>
      <c r="AK36">
        <v>52.029000000000003</v>
      </c>
      <c r="AL36">
        <v>20.916</v>
      </c>
      <c r="AM36">
        <v>0</v>
      </c>
      <c r="AN36">
        <v>0.95650000000000002</v>
      </c>
      <c r="AO36">
        <v>0</v>
      </c>
      <c r="AP36">
        <v>1.7934000000000001</v>
      </c>
      <c r="AQ36">
        <v>0</v>
      </c>
      <c r="AR36">
        <v>49.68</v>
      </c>
      <c r="AS36">
        <v>31.897383000000001</v>
      </c>
      <c r="AT36">
        <v>8.8135779999999997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2784.3365679999997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534.57995800000003</v>
      </c>
      <c r="L37">
        <v>642.11180000000002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31.329899999999999</v>
      </c>
      <c r="S37">
        <v>24.858000000000001</v>
      </c>
      <c r="T37">
        <v>0</v>
      </c>
      <c r="U37">
        <v>418.77</v>
      </c>
      <c r="V37">
        <v>11.66</v>
      </c>
      <c r="W37">
        <v>46.164499999999997</v>
      </c>
      <c r="X37">
        <v>147.515624</v>
      </c>
      <c r="Y37">
        <v>0</v>
      </c>
      <c r="Z37">
        <v>6.5229999999999997</v>
      </c>
      <c r="AA37">
        <v>0</v>
      </c>
      <c r="AB37">
        <v>0</v>
      </c>
      <c r="AC37">
        <v>0</v>
      </c>
      <c r="AD37">
        <v>9.1149000000000004</v>
      </c>
      <c r="AE37">
        <v>28.225999999999999</v>
      </c>
      <c r="AF37">
        <v>8.8740000000000006</v>
      </c>
      <c r="AG37">
        <v>37.380000000000003</v>
      </c>
      <c r="AH37">
        <v>23.390899999999998</v>
      </c>
      <c r="AI37">
        <v>0</v>
      </c>
      <c r="AJ37">
        <v>0</v>
      </c>
      <c r="AK37">
        <v>52.029000000000003</v>
      </c>
      <c r="AL37">
        <v>20.916</v>
      </c>
      <c r="AM37">
        <v>0</v>
      </c>
      <c r="AN37">
        <v>0.95650000000000002</v>
      </c>
      <c r="AO37">
        <v>0</v>
      </c>
      <c r="AP37">
        <v>1.7934000000000001</v>
      </c>
      <c r="AQ37">
        <v>0</v>
      </c>
      <c r="AR37">
        <v>49.68</v>
      </c>
      <c r="AS37">
        <v>31.897383000000001</v>
      </c>
      <c r="AT37">
        <v>8.8783779999999997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2616.5833679999996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454.44209999999998</v>
      </c>
      <c r="L38">
        <v>642.11180000000002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31.329899999999999</v>
      </c>
      <c r="S38">
        <v>24.858000000000001</v>
      </c>
      <c r="T38">
        <v>0</v>
      </c>
      <c r="U38">
        <v>418.77</v>
      </c>
      <c r="V38">
        <v>11.66</v>
      </c>
      <c r="W38">
        <v>46.164499999999997</v>
      </c>
      <c r="X38">
        <v>147.515624</v>
      </c>
      <c r="Y38">
        <v>0</v>
      </c>
      <c r="Z38">
        <v>6.5229999999999997</v>
      </c>
      <c r="AA38">
        <v>0</v>
      </c>
      <c r="AB38">
        <v>0</v>
      </c>
      <c r="AC38">
        <v>0</v>
      </c>
      <c r="AD38">
        <v>0</v>
      </c>
      <c r="AE38">
        <v>28.225999999999999</v>
      </c>
      <c r="AF38">
        <v>8.8740000000000006</v>
      </c>
      <c r="AG38">
        <v>37.380000000000003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0.95650000000000002</v>
      </c>
      <c r="AO38">
        <v>0</v>
      </c>
      <c r="AP38">
        <v>1.7934000000000001</v>
      </c>
      <c r="AQ38">
        <v>0</v>
      </c>
      <c r="AR38">
        <v>49.68</v>
      </c>
      <c r="AS38">
        <v>31.897383000000001</v>
      </c>
      <c r="AT38">
        <v>8.8153939999999995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2503.876726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607.64686300000005</v>
      </c>
      <c r="L39">
        <v>653.15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31.329899999999999</v>
      </c>
      <c r="S39">
        <v>24.858000000000001</v>
      </c>
      <c r="T39">
        <v>0</v>
      </c>
      <c r="U39">
        <v>418.77</v>
      </c>
      <c r="V39">
        <v>11.66</v>
      </c>
      <c r="W39">
        <v>46.164499999999997</v>
      </c>
      <c r="X39">
        <v>147.515624</v>
      </c>
      <c r="Y39">
        <v>0</v>
      </c>
      <c r="Z39">
        <v>6.5229999999999997</v>
      </c>
      <c r="AA39">
        <v>0</v>
      </c>
      <c r="AB39">
        <v>0</v>
      </c>
      <c r="AC39">
        <v>0</v>
      </c>
      <c r="AD39">
        <v>0</v>
      </c>
      <c r="AE39">
        <v>28.225999999999999</v>
      </c>
      <c r="AF39">
        <v>8.8740000000000006</v>
      </c>
      <c r="AG39">
        <v>37.380000000000003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0.95650000000000002</v>
      </c>
      <c r="AO39">
        <v>0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8.9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2671.5162950000004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31.329899999999999</v>
      </c>
      <c r="S40">
        <v>24.858000000000001</v>
      </c>
      <c r="T40">
        <v>0</v>
      </c>
      <c r="U40">
        <v>418.77</v>
      </c>
      <c r="V40">
        <v>11.66</v>
      </c>
      <c r="W40">
        <v>46.164499999999997</v>
      </c>
      <c r="X40">
        <v>147.515624</v>
      </c>
      <c r="Y40">
        <v>0</v>
      </c>
      <c r="Z40">
        <v>6.5229999999999997</v>
      </c>
      <c r="AA40">
        <v>0</v>
      </c>
      <c r="AB40">
        <v>0</v>
      </c>
      <c r="AC40">
        <v>0</v>
      </c>
      <c r="AD40">
        <v>0</v>
      </c>
      <c r="AE40">
        <v>14.113</v>
      </c>
      <c r="AF40">
        <v>8.8740000000000006</v>
      </c>
      <c r="AG40">
        <v>37.380000000000003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0.95650000000000002</v>
      </c>
      <c r="AO40">
        <v>0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8.8938959999999998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2736.5302859999997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31.329899999999999</v>
      </c>
      <c r="S41">
        <v>24.858000000000001</v>
      </c>
      <c r="T41">
        <v>0</v>
      </c>
      <c r="U41">
        <v>418.77</v>
      </c>
      <c r="V41">
        <v>11.66</v>
      </c>
      <c r="W41">
        <v>46.164499999999997</v>
      </c>
      <c r="X41">
        <v>147.515624</v>
      </c>
      <c r="Y41">
        <v>0</v>
      </c>
      <c r="Z41">
        <v>6.5229999999999997</v>
      </c>
      <c r="AA41">
        <v>0</v>
      </c>
      <c r="AB41">
        <v>0</v>
      </c>
      <c r="AC41">
        <v>0</v>
      </c>
      <c r="AD41">
        <v>0</v>
      </c>
      <c r="AE41">
        <v>14.113</v>
      </c>
      <c r="AF41">
        <v>8.8740000000000006</v>
      </c>
      <c r="AG41">
        <v>37.380000000000003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0.95650000000000002</v>
      </c>
      <c r="AO41">
        <v>0</v>
      </c>
      <c r="AP41">
        <v>0.76859999999999995</v>
      </c>
      <c r="AQ41">
        <v>0</v>
      </c>
      <c r="AR41">
        <v>52.991999999999997</v>
      </c>
      <c r="AS41">
        <v>31.897383000000001</v>
      </c>
      <c r="AT41">
        <v>8.8609109999999998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2735.4725009999997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31.329899999999999</v>
      </c>
      <c r="S42">
        <v>24.858000000000001</v>
      </c>
      <c r="T42">
        <v>0</v>
      </c>
      <c r="U42">
        <v>418.77</v>
      </c>
      <c r="V42">
        <v>11.66</v>
      </c>
      <c r="W42">
        <v>46.164499999999997</v>
      </c>
      <c r="X42">
        <v>147.515624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14.113</v>
      </c>
      <c r="AF42">
        <v>8.8740000000000006</v>
      </c>
      <c r="AG42">
        <v>37.380000000000003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0.95650000000000002</v>
      </c>
      <c r="AO42">
        <v>0</v>
      </c>
      <c r="AP42">
        <v>0.76859999999999995</v>
      </c>
      <c r="AQ42">
        <v>0</v>
      </c>
      <c r="AR42">
        <v>52.991999999999997</v>
      </c>
      <c r="AS42">
        <v>31.897383000000001</v>
      </c>
      <c r="AT42">
        <v>8.8602039999999995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2742.0563939999993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31.329899999999999</v>
      </c>
      <c r="S43">
        <v>24.858000000000001</v>
      </c>
      <c r="T43">
        <v>0</v>
      </c>
      <c r="U43">
        <v>418.77</v>
      </c>
      <c r="V43">
        <v>11.66</v>
      </c>
      <c r="W43">
        <v>46.164499999999997</v>
      </c>
      <c r="X43">
        <v>147.515624</v>
      </c>
      <c r="Y43">
        <v>0</v>
      </c>
      <c r="Z43">
        <v>13.1076</v>
      </c>
      <c r="AA43">
        <v>0</v>
      </c>
      <c r="AB43">
        <v>0</v>
      </c>
      <c r="AC43">
        <v>9.6778399999999998</v>
      </c>
      <c r="AD43">
        <v>0</v>
      </c>
      <c r="AE43">
        <v>14.113</v>
      </c>
      <c r="AF43">
        <v>8.8740000000000006</v>
      </c>
      <c r="AG43">
        <v>37.380000000000003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0.95650000000000002</v>
      </c>
      <c r="AO43">
        <v>0</v>
      </c>
      <c r="AP43">
        <v>0.76859999999999995</v>
      </c>
      <c r="AQ43">
        <v>0</v>
      </c>
      <c r="AR43">
        <v>49.68</v>
      </c>
      <c r="AS43">
        <v>31.897383000000001</v>
      </c>
      <c r="AT43">
        <v>8.9002780000000001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2748.4623079999988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31.329899999999999</v>
      </c>
      <c r="S44">
        <v>24.858000000000001</v>
      </c>
      <c r="T44">
        <v>0</v>
      </c>
      <c r="U44">
        <v>418.77</v>
      </c>
      <c r="V44">
        <v>11.66</v>
      </c>
      <c r="W44">
        <v>46.164499999999997</v>
      </c>
      <c r="X44">
        <v>147.515624</v>
      </c>
      <c r="Y44">
        <v>0</v>
      </c>
      <c r="Z44">
        <v>13.1076</v>
      </c>
      <c r="AA44">
        <v>0</v>
      </c>
      <c r="AB44">
        <v>0</v>
      </c>
      <c r="AC44">
        <v>9.6778399999999998</v>
      </c>
      <c r="AD44">
        <v>0</v>
      </c>
      <c r="AE44">
        <v>14.113</v>
      </c>
      <c r="AF44">
        <v>8.8740000000000006</v>
      </c>
      <c r="AG44">
        <v>37.380000000000003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0.95650000000000002</v>
      </c>
      <c r="AO44">
        <v>0</v>
      </c>
      <c r="AP44">
        <v>0.76859999999999995</v>
      </c>
      <c r="AQ44">
        <v>0</v>
      </c>
      <c r="AR44">
        <v>49.68</v>
      </c>
      <c r="AS44">
        <v>31.897383000000001</v>
      </c>
      <c r="AT44">
        <v>8.8286949999999997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2748.3907249999988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31.329899999999999</v>
      </c>
      <c r="S45">
        <v>24.858000000000001</v>
      </c>
      <c r="T45">
        <v>0</v>
      </c>
      <c r="U45">
        <v>418.77</v>
      </c>
      <c r="V45">
        <v>11.66</v>
      </c>
      <c r="W45">
        <v>46.164499999999997</v>
      </c>
      <c r="X45">
        <v>147.515624</v>
      </c>
      <c r="Y45">
        <v>0</v>
      </c>
      <c r="Z45">
        <v>13.1076</v>
      </c>
      <c r="AA45">
        <v>0</v>
      </c>
      <c r="AB45">
        <v>0</v>
      </c>
      <c r="AC45">
        <v>9.6778399999999998</v>
      </c>
      <c r="AD45">
        <v>0</v>
      </c>
      <c r="AE45">
        <v>14.113</v>
      </c>
      <c r="AF45">
        <v>8.8740000000000006</v>
      </c>
      <c r="AG45">
        <v>37.380000000000003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0.97563</v>
      </c>
      <c r="AO45">
        <v>0</v>
      </c>
      <c r="AP45">
        <v>0.76859999999999995</v>
      </c>
      <c r="AQ45">
        <v>0</v>
      </c>
      <c r="AR45">
        <v>49.68</v>
      </c>
      <c r="AS45">
        <v>31.897383000000001</v>
      </c>
      <c r="AT45">
        <v>8.8213899999999992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2748.4025499999989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31.329899999999999</v>
      </c>
      <c r="S46">
        <v>24.858000000000001</v>
      </c>
      <c r="T46">
        <v>0</v>
      </c>
      <c r="U46">
        <v>418.77</v>
      </c>
      <c r="V46">
        <v>11.66</v>
      </c>
      <c r="W46">
        <v>46.164499999999997</v>
      </c>
      <c r="X46">
        <v>147.515624</v>
      </c>
      <c r="Y46">
        <v>0</v>
      </c>
      <c r="Z46">
        <v>13.1076</v>
      </c>
      <c r="AA46">
        <v>0</v>
      </c>
      <c r="AB46">
        <v>0</v>
      </c>
      <c r="AC46">
        <v>9.6778399999999998</v>
      </c>
      <c r="AD46">
        <v>0</v>
      </c>
      <c r="AE46">
        <v>14.113</v>
      </c>
      <c r="AF46">
        <v>8.8740000000000006</v>
      </c>
      <c r="AG46">
        <v>37.380000000000003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0.97563</v>
      </c>
      <c r="AO46">
        <v>0</v>
      </c>
      <c r="AP46">
        <v>0.76859999999999995</v>
      </c>
      <c r="AQ46">
        <v>0</v>
      </c>
      <c r="AR46">
        <v>49.68</v>
      </c>
      <c r="AS46">
        <v>31.897383000000001</v>
      </c>
      <c r="AT46">
        <v>8.9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2748.4811599999989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31.329899999999999</v>
      </c>
      <c r="S47">
        <v>24.858000000000001</v>
      </c>
      <c r="T47">
        <v>0</v>
      </c>
      <c r="U47">
        <v>418.77</v>
      </c>
      <c r="V47">
        <v>11.66</v>
      </c>
      <c r="W47">
        <v>46.164499999999997</v>
      </c>
      <c r="X47">
        <v>147.515624</v>
      </c>
      <c r="Y47">
        <v>0</v>
      </c>
      <c r="Z47">
        <v>13.1076</v>
      </c>
      <c r="AA47">
        <v>0</v>
      </c>
      <c r="AB47">
        <v>0</v>
      </c>
      <c r="AC47">
        <v>9.6778399999999998</v>
      </c>
      <c r="AD47">
        <v>0</v>
      </c>
      <c r="AE47">
        <v>14.113</v>
      </c>
      <c r="AF47">
        <v>8.8740000000000006</v>
      </c>
      <c r="AG47">
        <v>37.380000000000003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0.97563</v>
      </c>
      <c r="AO47">
        <v>0</v>
      </c>
      <c r="AP47">
        <v>1.5371999999999999</v>
      </c>
      <c r="AQ47">
        <v>0</v>
      </c>
      <c r="AR47">
        <v>49.68</v>
      </c>
      <c r="AS47">
        <v>32.822879999999998</v>
      </c>
      <c r="AT47">
        <v>8.7964079999999996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2750.0716649999995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31.329899999999999</v>
      </c>
      <c r="S48">
        <v>24.858000000000001</v>
      </c>
      <c r="T48">
        <v>0</v>
      </c>
      <c r="U48">
        <v>418.77</v>
      </c>
      <c r="V48">
        <v>11.66</v>
      </c>
      <c r="W48">
        <v>46.164499999999997</v>
      </c>
      <c r="X48">
        <v>147.515624</v>
      </c>
      <c r="Y48">
        <v>0</v>
      </c>
      <c r="Z48">
        <v>13.1076</v>
      </c>
      <c r="AA48">
        <v>0</v>
      </c>
      <c r="AB48">
        <v>0</v>
      </c>
      <c r="AC48">
        <v>9.6778399999999998</v>
      </c>
      <c r="AD48">
        <v>0</v>
      </c>
      <c r="AE48">
        <v>14.113</v>
      </c>
      <c r="AF48">
        <v>8.8740000000000006</v>
      </c>
      <c r="AG48">
        <v>37.380000000000003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0.97563</v>
      </c>
      <c r="AO48">
        <v>0</v>
      </c>
      <c r="AP48">
        <v>1.5371999999999999</v>
      </c>
      <c r="AQ48">
        <v>0</v>
      </c>
      <c r="AR48">
        <v>49.68</v>
      </c>
      <c r="AS48">
        <v>32.822879999999998</v>
      </c>
      <c r="AT48">
        <v>8.8581129999999995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2750.1333699999991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31.329899999999999</v>
      </c>
      <c r="S49">
        <v>24.858000000000001</v>
      </c>
      <c r="T49">
        <v>0</v>
      </c>
      <c r="U49">
        <v>418.77</v>
      </c>
      <c r="V49">
        <v>11.66</v>
      </c>
      <c r="W49">
        <v>46.164499999999997</v>
      </c>
      <c r="X49">
        <v>147.515624</v>
      </c>
      <c r="Y49">
        <v>0</v>
      </c>
      <c r="Z49">
        <v>13.1076</v>
      </c>
      <c r="AA49">
        <v>0</v>
      </c>
      <c r="AB49">
        <v>0</v>
      </c>
      <c r="AC49">
        <v>9.6778399999999998</v>
      </c>
      <c r="AD49">
        <v>0</v>
      </c>
      <c r="AE49">
        <v>14.113</v>
      </c>
      <c r="AF49">
        <v>8.8740000000000006</v>
      </c>
      <c r="AG49">
        <v>37.380000000000003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0.97563</v>
      </c>
      <c r="AO49">
        <v>0</v>
      </c>
      <c r="AP49">
        <v>1.5371999999999999</v>
      </c>
      <c r="AQ49">
        <v>0</v>
      </c>
      <c r="AR49">
        <v>49.68</v>
      </c>
      <c r="AS49">
        <v>32.822879999999998</v>
      </c>
      <c r="AT49">
        <v>8.8930849999999992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2750.1683419999995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31.329899999999999</v>
      </c>
      <c r="S50">
        <v>24.858000000000001</v>
      </c>
      <c r="T50">
        <v>0</v>
      </c>
      <c r="U50">
        <v>418.77</v>
      </c>
      <c r="V50">
        <v>11.66</v>
      </c>
      <c r="W50">
        <v>46.164499999999997</v>
      </c>
      <c r="X50">
        <v>147.515624</v>
      </c>
      <c r="Y50">
        <v>0</v>
      </c>
      <c r="Z50">
        <v>13.1076</v>
      </c>
      <c r="AA50">
        <v>0</v>
      </c>
      <c r="AB50">
        <v>13.0634</v>
      </c>
      <c r="AC50">
        <v>9.6778399999999998</v>
      </c>
      <c r="AD50">
        <v>9.1149000000000004</v>
      </c>
      <c r="AE50">
        <v>14.113</v>
      </c>
      <c r="AF50">
        <v>8.8740000000000006</v>
      </c>
      <c r="AG50">
        <v>37.380000000000003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0.97563</v>
      </c>
      <c r="AO50">
        <v>0</v>
      </c>
      <c r="AP50">
        <v>1.5371999999999999</v>
      </c>
      <c r="AQ50">
        <v>0</v>
      </c>
      <c r="AR50">
        <v>49.68</v>
      </c>
      <c r="AS50">
        <v>32.822879999999998</v>
      </c>
      <c r="AT50">
        <v>8.8316440000000007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2772.2852009999992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31.329899999999999</v>
      </c>
      <c r="S51">
        <v>24.858000000000001</v>
      </c>
      <c r="T51">
        <v>0</v>
      </c>
      <c r="U51">
        <v>418.77</v>
      </c>
      <c r="V51">
        <v>11.66</v>
      </c>
      <c r="W51">
        <v>46.164499999999997</v>
      </c>
      <c r="X51">
        <v>147.515624</v>
      </c>
      <c r="Y51">
        <v>0</v>
      </c>
      <c r="Z51">
        <v>13.1076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37.380000000000003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0.97563</v>
      </c>
      <c r="AO51">
        <v>0</v>
      </c>
      <c r="AP51">
        <v>1.5371999999999999</v>
      </c>
      <c r="AQ51">
        <v>0</v>
      </c>
      <c r="AR51">
        <v>49.68</v>
      </c>
      <c r="AS51">
        <v>32.822879999999998</v>
      </c>
      <c r="AT51">
        <v>8.9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2772.3535569999995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31.329899999999999</v>
      </c>
      <c r="S52">
        <v>24.858000000000001</v>
      </c>
      <c r="T52">
        <v>0</v>
      </c>
      <c r="U52">
        <v>418.77</v>
      </c>
      <c r="V52">
        <v>11.66</v>
      </c>
      <c r="W52">
        <v>46.164499999999997</v>
      </c>
      <c r="X52">
        <v>147.515624</v>
      </c>
      <c r="Y52">
        <v>0</v>
      </c>
      <c r="Z52">
        <v>13.1076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37.380000000000003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0.97563</v>
      </c>
      <c r="AO52">
        <v>0</v>
      </c>
      <c r="AP52">
        <v>1.5371999999999999</v>
      </c>
      <c r="AQ52">
        <v>0</v>
      </c>
      <c r="AR52">
        <v>49.68</v>
      </c>
      <c r="AS52">
        <v>32.822879999999998</v>
      </c>
      <c r="AT52">
        <v>8.8682800000000004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2772.3218369999995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36.3675</v>
      </c>
      <c r="S53">
        <v>24.858000000000001</v>
      </c>
      <c r="T53">
        <v>0</v>
      </c>
      <c r="U53">
        <v>418.77</v>
      </c>
      <c r="V53">
        <v>11.66</v>
      </c>
      <c r="W53">
        <v>46.164499999999997</v>
      </c>
      <c r="X53">
        <v>147.515624</v>
      </c>
      <c r="Y53">
        <v>0</v>
      </c>
      <c r="Z53">
        <v>6.5229999999999997</v>
      </c>
      <c r="AA53">
        <v>0</v>
      </c>
      <c r="AB53">
        <v>13.0634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37.380000000000003</v>
      </c>
      <c r="AH53">
        <v>0</v>
      </c>
      <c r="AI53">
        <v>0</v>
      </c>
      <c r="AJ53">
        <v>0</v>
      </c>
      <c r="AK53">
        <v>52.029000000000003</v>
      </c>
      <c r="AL53">
        <v>34.86</v>
      </c>
      <c r="AM53">
        <v>0</v>
      </c>
      <c r="AN53">
        <v>0.97563</v>
      </c>
      <c r="AO53">
        <v>0</v>
      </c>
      <c r="AP53">
        <v>1.5371999999999999</v>
      </c>
      <c r="AQ53">
        <v>0</v>
      </c>
      <c r="AR53">
        <v>49.68</v>
      </c>
      <c r="AS53">
        <v>31.897383000000001</v>
      </c>
      <c r="AT53">
        <v>8.8897399999999998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2797.9278000000004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36.3675</v>
      </c>
      <c r="S54">
        <v>24.858000000000001</v>
      </c>
      <c r="T54">
        <v>0</v>
      </c>
      <c r="U54">
        <v>418.77</v>
      </c>
      <c r="V54">
        <v>11.66</v>
      </c>
      <c r="W54">
        <v>46.164499999999997</v>
      </c>
      <c r="X54">
        <v>147.515624</v>
      </c>
      <c r="Y54">
        <v>0</v>
      </c>
      <c r="Z54">
        <v>6.5229999999999997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37.380000000000003</v>
      </c>
      <c r="AH54">
        <v>0</v>
      </c>
      <c r="AI54">
        <v>0</v>
      </c>
      <c r="AJ54">
        <v>0</v>
      </c>
      <c r="AK54">
        <v>52.029000000000003</v>
      </c>
      <c r="AL54">
        <v>34.86</v>
      </c>
      <c r="AM54">
        <v>0</v>
      </c>
      <c r="AN54">
        <v>0.97563</v>
      </c>
      <c r="AO54">
        <v>0</v>
      </c>
      <c r="AP54">
        <v>1.5371999999999999</v>
      </c>
      <c r="AQ54">
        <v>0</v>
      </c>
      <c r="AR54">
        <v>49.68</v>
      </c>
      <c r="AS54">
        <v>31.897383000000001</v>
      </c>
      <c r="AT54">
        <v>8.8780210000000004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2797.9160810000003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574.44209999999998</v>
      </c>
      <c r="L55">
        <v>642.11180000000002</v>
      </c>
      <c r="M55">
        <v>92</v>
      </c>
      <c r="N55">
        <v>118.125</v>
      </c>
      <c r="O55">
        <v>123.66562500000001</v>
      </c>
      <c r="P55">
        <v>125.58750000000001</v>
      </c>
      <c r="Q55">
        <v>11.53</v>
      </c>
      <c r="R55">
        <v>20.3963</v>
      </c>
      <c r="S55">
        <v>13.9414</v>
      </c>
      <c r="T55">
        <v>0</v>
      </c>
      <c r="U55">
        <v>418.77</v>
      </c>
      <c r="V55">
        <v>11.66</v>
      </c>
      <c r="W55">
        <v>46.164499999999997</v>
      </c>
      <c r="X55">
        <v>147.515624</v>
      </c>
      <c r="Y55">
        <v>0</v>
      </c>
      <c r="Z55">
        <v>6.5229999999999997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37.380000000000003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0</v>
      </c>
      <c r="AN55">
        <v>0.97563</v>
      </c>
      <c r="AO55">
        <v>0</v>
      </c>
      <c r="AP55">
        <v>6.2769000000000004</v>
      </c>
      <c r="AQ55">
        <v>0</v>
      </c>
      <c r="AR55">
        <v>49.68</v>
      </c>
      <c r="AS55">
        <v>31.897383000000001</v>
      </c>
      <c r="AT55">
        <v>8.8321480000000001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2643.3200499999998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574.44209999999998</v>
      </c>
      <c r="L56">
        <v>642.11180000000002</v>
      </c>
      <c r="M56">
        <v>92</v>
      </c>
      <c r="N56">
        <v>118.125</v>
      </c>
      <c r="O56">
        <v>123.66562500000001</v>
      </c>
      <c r="P56">
        <v>125.58750000000001</v>
      </c>
      <c r="Q56">
        <v>11.53</v>
      </c>
      <c r="R56">
        <v>20.3963</v>
      </c>
      <c r="S56">
        <v>13.9414</v>
      </c>
      <c r="T56">
        <v>0</v>
      </c>
      <c r="U56">
        <v>418.77</v>
      </c>
      <c r="V56">
        <v>11.66</v>
      </c>
      <c r="W56">
        <v>46.164499999999997</v>
      </c>
      <c r="X56">
        <v>147.515624</v>
      </c>
      <c r="Y56">
        <v>0</v>
      </c>
      <c r="Z56">
        <v>6.5229999999999997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37.380000000000003</v>
      </c>
      <c r="AH56">
        <v>0</v>
      </c>
      <c r="AI56">
        <v>0</v>
      </c>
      <c r="AJ56">
        <v>0</v>
      </c>
      <c r="AK56">
        <v>52.029000000000003</v>
      </c>
      <c r="AL56">
        <v>34.86</v>
      </c>
      <c r="AM56">
        <v>0</v>
      </c>
      <c r="AN56">
        <v>0.97563</v>
      </c>
      <c r="AO56">
        <v>0</v>
      </c>
      <c r="AP56">
        <v>6.2769000000000004</v>
      </c>
      <c r="AQ56">
        <v>0</v>
      </c>
      <c r="AR56">
        <v>49.68</v>
      </c>
      <c r="AS56">
        <v>31.897383000000001</v>
      </c>
      <c r="AT56">
        <v>8.8636579999999991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2643.3515600000001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36.3675</v>
      </c>
      <c r="S57">
        <v>24.858000000000001</v>
      </c>
      <c r="T57">
        <v>0</v>
      </c>
      <c r="U57">
        <v>418.77</v>
      </c>
      <c r="V57">
        <v>11.66</v>
      </c>
      <c r="W57">
        <v>46.164499999999997</v>
      </c>
      <c r="X57">
        <v>147.515624</v>
      </c>
      <c r="Y57">
        <v>0</v>
      </c>
      <c r="Z57">
        <v>6.5229999999999997</v>
      </c>
      <c r="AA57">
        <v>0</v>
      </c>
      <c r="AB57">
        <v>26.260100000000001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37.380000000000003</v>
      </c>
      <c r="AH57">
        <v>0</v>
      </c>
      <c r="AI57">
        <v>0</v>
      </c>
      <c r="AJ57">
        <v>0</v>
      </c>
      <c r="AK57">
        <v>52.029000000000003</v>
      </c>
      <c r="AL57">
        <v>34.86</v>
      </c>
      <c r="AM57">
        <v>0</v>
      </c>
      <c r="AN57">
        <v>0.97563</v>
      </c>
      <c r="AO57">
        <v>0</v>
      </c>
      <c r="AP57">
        <v>6.2769000000000004</v>
      </c>
      <c r="AQ57">
        <v>0</v>
      </c>
      <c r="AR57">
        <v>49.68</v>
      </c>
      <c r="AS57">
        <v>31.897383000000001</v>
      </c>
      <c r="AT57">
        <v>8.9107540000000007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2815.8852139999999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36.3675</v>
      </c>
      <c r="S58">
        <v>24.858000000000001</v>
      </c>
      <c r="T58">
        <v>0</v>
      </c>
      <c r="U58">
        <v>418.77</v>
      </c>
      <c r="V58">
        <v>11.66</v>
      </c>
      <c r="W58">
        <v>46.164499999999997</v>
      </c>
      <c r="X58">
        <v>147.515624</v>
      </c>
      <c r="Y58">
        <v>0</v>
      </c>
      <c r="Z58">
        <v>6.5229999999999997</v>
      </c>
      <c r="AA58">
        <v>0</v>
      </c>
      <c r="AB58">
        <v>26.260100000000001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37.380000000000003</v>
      </c>
      <c r="AH58">
        <v>0</v>
      </c>
      <c r="AI58">
        <v>0</v>
      </c>
      <c r="AJ58">
        <v>0</v>
      </c>
      <c r="AK58">
        <v>52.029000000000003</v>
      </c>
      <c r="AL58">
        <v>34.86</v>
      </c>
      <c r="AM58">
        <v>0</v>
      </c>
      <c r="AN58">
        <v>0.97563</v>
      </c>
      <c r="AO58">
        <v>0</v>
      </c>
      <c r="AP58">
        <v>1.5371999999999999</v>
      </c>
      <c r="AQ58">
        <v>0</v>
      </c>
      <c r="AR58">
        <v>49.68</v>
      </c>
      <c r="AS58">
        <v>31.897383000000001</v>
      </c>
      <c r="AT58">
        <v>8.8270280000000003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2811.0617880000004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36.3675</v>
      </c>
      <c r="S59">
        <v>24.858000000000001</v>
      </c>
      <c r="T59">
        <v>0</v>
      </c>
      <c r="U59">
        <v>418.77</v>
      </c>
      <c r="V59">
        <v>11.66</v>
      </c>
      <c r="W59">
        <v>46.164499999999997</v>
      </c>
      <c r="X59">
        <v>147.515624</v>
      </c>
      <c r="Y59">
        <v>0</v>
      </c>
      <c r="Z59">
        <v>6.5229999999999997</v>
      </c>
      <c r="AA59">
        <v>0</v>
      </c>
      <c r="AB59">
        <v>26.260100000000001</v>
      </c>
      <c r="AC59">
        <v>9.6778399999999998</v>
      </c>
      <c r="AD59">
        <v>9.1149000000000004</v>
      </c>
      <c r="AE59">
        <v>28.225999999999999</v>
      </c>
      <c r="AF59">
        <v>8.8740000000000006</v>
      </c>
      <c r="AG59">
        <v>37.380000000000003</v>
      </c>
      <c r="AH59">
        <v>23.390899999999998</v>
      </c>
      <c r="AI59">
        <v>0</v>
      </c>
      <c r="AJ59">
        <v>0</v>
      </c>
      <c r="AK59">
        <v>52.029000000000003</v>
      </c>
      <c r="AL59">
        <v>34.86</v>
      </c>
      <c r="AM59">
        <v>0</v>
      </c>
      <c r="AN59">
        <v>0.97563</v>
      </c>
      <c r="AO59">
        <v>0</v>
      </c>
      <c r="AP59">
        <v>1.5371999999999999</v>
      </c>
      <c r="AQ59">
        <v>10.08</v>
      </c>
      <c r="AR59">
        <v>49.68</v>
      </c>
      <c r="AS59">
        <v>30.939599999999999</v>
      </c>
      <c r="AT59">
        <v>8.8486229999999999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2843.5965000000001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36.3675</v>
      </c>
      <c r="S60">
        <v>24.858000000000001</v>
      </c>
      <c r="T60">
        <v>0</v>
      </c>
      <c r="U60">
        <v>418.77</v>
      </c>
      <c r="V60">
        <v>11.66</v>
      </c>
      <c r="W60">
        <v>46.164499999999997</v>
      </c>
      <c r="X60">
        <v>147.515624</v>
      </c>
      <c r="Y60">
        <v>0</v>
      </c>
      <c r="Z60">
        <v>6.5229999999999997</v>
      </c>
      <c r="AA60">
        <v>0</v>
      </c>
      <c r="AB60">
        <v>26.260100000000001</v>
      </c>
      <c r="AC60">
        <v>9.6778399999999998</v>
      </c>
      <c r="AD60">
        <v>9.1149000000000004</v>
      </c>
      <c r="AE60">
        <v>28.225999999999999</v>
      </c>
      <c r="AF60">
        <v>8.8740000000000006</v>
      </c>
      <c r="AG60">
        <v>37.380000000000003</v>
      </c>
      <c r="AH60">
        <v>23.390899999999998</v>
      </c>
      <c r="AI60">
        <v>0</v>
      </c>
      <c r="AJ60">
        <v>0</v>
      </c>
      <c r="AK60">
        <v>52.029000000000003</v>
      </c>
      <c r="AL60">
        <v>34.86</v>
      </c>
      <c r="AM60">
        <v>0</v>
      </c>
      <c r="AN60">
        <v>0.97563</v>
      </c>
      <c r="AO60">
        <v>0</v>
      </c>
      <c r="AP60">
        <v>1.5371999999999999</v>
      </c>
      <c r="AQ60">
        <v>21.545999999999999</v>
      </c>
      <c r="AR60">
        <v>49.68</v>
      </c>
      <c r="AS60">
        <v>30.939599999999999</v>
      </c>
      <c r="AT60">
        <v>8.8133119999999998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2855.0271890000004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36.3675</v>
      </c>
      <c r="S61">
        <v>24.858000000000001</v>
      </c>
      <c r="T61">
        <v>0</v>
      </c>
      <c r="U61">
        <v>418.77</v>
      </c>
      <c r="V61">
        <v>11.66</v>
      </c>
      <c r="W61">
        <v>46.164499999999997</v>
      </c>
      <c r="X61">
        <v>147.515624</v>
      </c>
      <c r="Y61">
        <v>0</v>
      </c>
      <c r="Z61">
        <v>6.5229999999999997</v>
      </c>
      <c r="AA61">
        <v>0</v>
      </c>
      <c r="AB61">
        <v>26.260100000000001</v>
      </c>
      <c r="AC61">
        <v>19.35568</v>
      </c>
      <c r="AD61">
        <v>9.1149000000000004</v>
      </c>
      <c r="AE61">
        <v>28.225999999999999</v>
      </c>
      <c r="AF61">
        <v>8.8740000000000006</v>
      </c>
      <c r="AG61">
        <v>37.380000000000003</v>
      </c>
      <c r="AH61">
        <v>23.390899999999998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0.97563</v>
      </c>
      <c r="AO61">
        <v>0</v>
      </c>
      <c r="AP61">
        <v>1.5371999999999999</v>
      </c>
      <c r="AQ61">
        <v>32.319000000000003</v>
      </c>
      <c r="AR61">
        <v>49.68</v>
      </c>
      <c r="AS61">
        <v>30.939599999999999</v>
      </c>
      <c r="AT61">
        <v>8.8342639999999992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2861.5549810000007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36.3675</v>
      </c>
      <c r="S62">
        <v>24.858000000000001</v>
      </c>
      <c r="T62">
        <v>0</v>
      </c>
      <c r="U62">
        <v>418.77</v>
      </c>
      <c r="V62">
        <v>11.66</v>
      </c>
      <c r="W62">
        <v>46.164499999999997</v>
      </c>
      <c r="X62">
        <v>147.515624</v>
      </c>
      <c r="Y62">
        <v>0</v>
      </c>
      <c r="Z62">
        <v>6.5229999999999997</v>
      </c>
      <c r="AA62">
        <v>11.771000000000001</v>
      </c>
      <c r="AB62">
        <v>26.260100000000001</v>
      </c>
      <c r="AC62">
        <v>19.35568</v>
      </c>
      <c r="AD62">
        <v>9.1149000000000004</v>
      </c>
      <c r="AE62">
        <v>28.225999999999999</v>
      </c>
      <c r="AF62">
        <v>8.8740000000000006</v>
      </c>
      <c r="AG62">
        <v>37.380000000000003</v>
      </c>
      <c r="AH62">
        <v>23.390899999999998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0.97563</v>
      </c>
      <c r="AO62">
        <v>0</v>
      </c>
      <c r="AP62">
        <v>1.5371999999999999</v>
      </c>
      <c r="AQ62">
        <v>32.319000000000003</v>
      </c>
      <c r="AR62">
        <v>49.68</v>
      </c>
      <c r="AS62">
        <v>30.939599999999999</v>
      </c>
      <c r="AT62">
        <v>8.8223000000000003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2878.5926970000005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36.3675</v>
      </c>
      <c r="S63">
        <v>24.858000000000001</v>
      </c>
      <c r="T63">
        <v>0</v>
      </c>
      <c r="U63">
        <v>418.77</v>
      </c>
      <c r="V63">
        <v>11.66</v>
      </c>
      <c r="W63">
        <v>43.097000000000001</v>
      </c>
      <c r="X63">
        <v>147.515624</v>
      </c>
      <c r="Y63">
        <v>0</v>
      </c>
      <c r="Z63">
        <v>6.5229999999999997</v>
      </c>
      <c r="AA63">
        <v>25.28</v>
      </c>
      <c r="AB63">
        <v>26.260100000000001</v>
      </c>
      <c r="AC63">
        <v>19.35568</v>
      </c>
      <c r="AD63">
        <v>9.1149000000000004</v>
      </c>
      <c r="AE63">
        <v>28.225999999999999</v>
      </c>
      <c r="AF63">
        <v>8.8740000000000006</v>
      </c>
      <c r="AG63">
        <v>37.380000000000003</v>
      </c>
      <c r="AH63">
        <v>23.390899999999998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0.97563</v>
      </c>
      <c r="AO63">
        <v>0</v>
      </c>
      <c r="AP63">
        <v>1.5371999999999999</v>
      </c>
      <c r="AQ63">
        <v>32.319000000000003</v>
      </c>
      <c r="AR63">
        <v>49.68</v>
      </c>
      <c r="AS63">
        <v>30.939599999999999</v>
      </c>
      <c r="AT63">
        <v>9.1698470000000007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2889.3817440000012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36.3675</v>
      </c>
      <c r="S64">
        <v>24.858000000000001</v>
      </c>
      <c r="T64">
        <v>0</v>
      </c>
      <c r="U64">
        <v>418.77</v>
      </c>
      <c r="V64">
        <v>11.66</v>
      </c>
      <c r="W64">
        <v>43.097000000000001</v>
      </c>
      <c r="X64">
        <v>147.515624</v>
      </c>
      <c r="Y64">
        <v>0</v>
      </c>
      <c r="Z64">
        <v>6.5229999999999997</v>
      </c>
      <c r="AA64">
        <v>25.28</v>
      </c>
      <c r="AB64">
        <v>26.260100000000001</v>
      </c>
      <c r="AC64">
        <v>19.35568</v>
      </c>
      <c r="AD64">
        <v>9.1149000000000004</v>
      </c>
      <c r="AE64">
        <v>28.225999999999999</v>
      </c>
      <c r="AF64">
        <v>8.8740000000000006</v>
      </c>
      <c r="AG64">
        <v>37.380000000000003</v>
      </c>
      <c r="AH64">
        <v>23.390899999999998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0.97563</v>
      </c>
      <c r="AO64">
        <v>0</v>
      </c>
      <c r="AP64">
        <v>1.5371999999999999</v>
      </c>
      <c r="AQ64">
        <v>32.319000000000003</v>
      </c>
      <c r="AR64">
        <v>49.68</v>
      </c>
      <c r="AS64">
        <v>30.939599999999999</v>
      </c>
      <c r="AT64">
        <v>8.8279019999999999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2889.039799000001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36.3675</v>
      </c>
      <c r="S65">
        <v>24.858000000000001</v>
      </c>
      <c r="T65">
        <v>0</v>
      </c>
      <c r="U65">
        <v>418.77</v>
      </c>
      <c r="V65">
        <v>11.66</v>
      </c>
      <c r="W65">
        <v>43.097000000000001</v>
      </c>
      <c r="X65">
        <v>147.515624</v>
      </c>
      <c r="Y65">
        <v>0</v>
      </c>
      <c r="Z65">
        <v>6.5229999999999997</v>
      </c>
      <c r="AA65">
        <v>25.28</v>
      </c>
      <c r="AB65">
        <v>26.260100000000001</v>
      </c>
      <c r="AC65">
        <v>19.35568</v>
      </c>
      <c r="AD65">
        <v>9.1149000000000004</v>
      </c>
      <c r="AE65">
        <v>28.225999999999999</v>
      </c>
      <c r="AF65">
        <v>8.8740000000000006</v>
      </c>
      <c r="AG65">
        <v>37.380000000000003</v>
      </c>
      <c r="AH65">
        <v>23.390899999999998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0.97563</v>
      </c>
      <c r="AO65">
        <v>0</v>
      </c>
      <c r="AP65">
        <v>1.5371999999999999</v>
      </c>
      <c r="AQ65">
        <v>32.319000000000003</v>
      </c>
      <c r="AR65">
        <v>49.68</v>
      </c>
      <c r="AS65">
        <v>30.939599999999999</v>
      </c>
      <c r="AT65">
        <v>9.5388920000000006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2889.7507890000011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36.3675</v>
      </c>
      <c r="S66">
        <v>24.858000000000001</v>
      </c>
      <c r="T66">
        <v>0</v>
      </c>
      <c r="U66">
        <v>418.77</v>
      </c>
      <c r="V66">
        <v>11.66</v>
      </c>
      <c r="W66">
        <v>43.097000000000001</v>
      </c>
      <c r="X66">
        <v>147.515624</v>
      </c>
      <c r="Y66">
        <v>0</v>
      </c>
      <c r="Z66">
        <v>6.5229999999999997</v>
      </c>
      <c r="AA66">
        <v>25.28</v>
      </c>
      <c r="AB66">
        <v>26.260100000000001</v>
      </c>
      <c r="AC66">
        <v>19.35568</v>
      </c>
      <c r="AD66">
        <v>9.1149000000000004</v>
      </c>
      <c r="AE66">
        <v>28.225999999999999</v>
      </c>
      <c r="AF66">
        <v>8.8740000000000006</v>
      </c>
      <c r="AG66">
        <v>37.380000000000003</v>
      </c>
      <c r="AH66">
        <v>23.390899999999998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0.97563</v>
      </c>
      <c r="AO66">
        <v>0</v>
      </c>
      <c r="AP66">
        <v>1.5371999999999999</v>
      </c>
      <c r="AQ66">
        <v>32.319000000000003</v>
      </c>
      <c r="AR66">
        <v>49.68</v>
      </c>
      <c r="AS66">
        <v>30.939599999999999</v>
      </c>
      <c r="AT66">
        <v>9.4835940000000001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2889.6954910000009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36.3675</v>
      </c>
      <c r="S67">
        <v>24.858000000000001</v>
      </c>
      <c r="T67">
        <v>0</v>
      </c>
      <c r="U67">
        <v>418.77</v>
      </c>
      <c r="V67">
        <v>11.66</v>
      </c>
      <c r="W67">
        <v>42.49</v>
      </c>
      <c r="X67">
        <v>147.515624</v>
      </c>
      <c r="Y67">
        <v>0</v>
      </c>
      <c r="Z67">
        <v>6.5229999999999997</v>
      </c>
      <c r="AA67">
        <v>25.28</v>
      </c>
      <c r="AB67">
        <v>26.260100000000001</v>
      </c>
      <c r="AC67">
        <v>19.35568</v>
      </c>
      <c r="AD67">
        <v>9.1149000000000004</v>
      </c>
      <c r="AE67">
        <v>28.225999999999999</v>
      </c>
      <c r="AF67">
        <v>8.8740000000000006</v>
      </c>
      <c r="AG67">
        <v>37.380000000000003</v>
      </c>
      <c r="AH67">
        <v>23.390899999999998</v>
      </c>
      <c r="AI67">
        <v>0</v>
      </c>
      <c r="AJ67">
        <v>0</v>
      </c>
      <c r="AK67">
        <v>52.029000000000003</v>
      </c>
      <c r="AL67">
        <v>10.458</v>
      </c>
      <c r="AM67">
        <v>5.2786799999999996</v>
      </c>
      <c r="AN67">
        <v>0.97563</v>
      </c>
      <c r="AO67">
        <v>1.47</v>
      </c>
      <c r="AP67">
        <v>1.1529</v>
      </c>
      <c r="AQ67">
        <v>32.319000000000003</v>
      </c>
      <c r="AR67">
        <v>49.68</v>
      </c>
      <c r="AS67">
        <v>30.939599999999999</v>
      </c>
      <c r="AT67">
        <v>10.846259999999999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2881.078857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36.3675</v>
      </c>
      <c r="S68">
        <v>24.858000000000001</v>
      </c>
      <c r="T68">
        <v>0</v>
      </c>
      <c r="U68">
        <v>418.77</v>
      </c>
      <c r="V68">
        <v>11.66</v>
      </c>
      <c r="W68">
        <v>42.49</v>
      </c>
      <c r="X68">
        <v>147.515624</v>
      </c>
      <c r="Y68">
        <v>0</v>
      </c>
      <c r="Z68">
        <v>6.5229999999999997</v>
      </c>
      <c r="AA68">
        <v>25.28</v>
      </c>
      <c r="AB68">
        <v>26.260100000000001</v>
      </c>
      <c r="AC68">
        <v>19.35568</v>
      </c>
      <c r="AD68">
        <v>9.1149000000000004</v>
      </c>
      <c r="AE68">
        <v>49.436556000000003</v>
      </c>
      <c r="AF68">
        <v>8.8740000000000006</v>
      </c>
      <c r="AG68">
        <v>37.380000000000003</v>
      </c>
      <c r="AH68">
        <v>23.390899999999998</v>
      </c>
      <c r="AI68">
        <v>0</v>
      </c>
      <c r="AJ68">
        <v>0</v>
      </c>
      <c r="AK68">
        <v>52.029000000000003</v>
      </c>
      <c r="AL68">
        <v>10.458</v>
      </c>
      <c r="AM68">
        <v>5.2786799999999996</v>
      </c>
      <c r="AN68">
        <v>0.97563</v>
      </c>
      <c r="AO68">
        <v>1.47</v>
      </c>
      <c r="AP68">
        <v>1.1529</v>
      </c>
      <c r="AQ68">
        <v>32.319000000000003</v>
      </c>
      <c r="AR68">
        <v>49.68</v>
      </c>
      <c r="AS68">
        <v>30.939599999999999</v>
      </c>
      <c r="AT68">
        <v>11.79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2903.2331530000001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36.3675</v>
      </c>
      <c r="S69">
        <v>24.858000000000001</v>
      </c>
      <c r="T69">
        <v>0</v>
      </c>
      <c r="U69">
        <v>418.77</v>
      </c>
      <c r="V69">
        <v>11.66</v>
      </c>
      <c r="W69">
        <v>42.49</v>
      </c>
      <c r="X69">
        <v>147.515624</v>
      </c>
      <c r="Y69">
        <v>0</v>
      </c>
      <c r="Z69">
        <v>6.5229999999999997</v>
      </c>
      <c r="AA69">
        <v>12.64</v>
      </c>
      <c r="AB69">
        <v>26.260100000000001</v>
      </c>
      <c r="AC69">
        <v>19.35568</v>
      </c>
      <c r="AD69">
        <v>9.1149000000000004</v>
      </c>
      <c r="AE69">
        <v>42.338999999999999</v>
      </c>
      <c r="AF69">
        <v>8.8740000000000006</v>
      </c>
      <c r="AG69">
        <v>37.380000000000003</v>
      </c>
      <c r="AH69">
        <v>23.390899999999998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0.97563</v>
      </c>
      <c r="AO69">
        <v>1.47</v>
      </c>
      <c r="AP69">
        <v>1.1529</v>
      </c>
      <c r="AQ69">
        <v>32.319000000000003</v>
      </c>
      <c r="AR69">
        <v>49.68</v>
      </c>
      <c r="AS69">
        <v>30.939599999999999</v>
      </c>
      <c r="AT69">
        <v>10.61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2882.3155969999998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36.3675</v>
      </c>
      <c r="S70">
        <v>24.858000000000001</v>
      </c>
      <c r="T70">
        <v>0</v>
      </c>
      <c r="U70">
        <v>418.77</v>
      </c>
      <c r="V70">
        <v>11.66</v>
      </c>
      <c r="W70">
        <v>42.49</v>
      </c>
      <c r="X70">
        <v>147.515624</v>
      </c>
      <c r="Y70">
        <v>0</v>
      </c>
      <c r="Z70">
        <v>6.5229999999999997</v>
      </c>
      <c r="AA70">
        <v>12.64</v>
      </c>
      <c r="AB70">
        <v>26.260100000000001</v>
      </c>
      <c r="AC70">
        <v>19.35568</v>
      </c>
      <c r="AD70">
        <v>9.1149000000000004</v>
      </c>
      <c r="AE70">
        <v>42.338999999999999</v>
      </c>
      <c r="AF70">
        <v>8.8740000000000006</v>
      </c>
      <c r="AG70">
        <v>37.380000000000003</v>
      </c>
      <c r="AH70">
        <v>23.390899999999998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0.97563</v>
      </c>
      <c r="AO70">
        <v>1.47</v>
      </c>
      <c r="AP70">
        <v>1.1529</v>
      </c>
      <c r="AQ70">
        <v>32.319000000000003</v>
      </c>
      <c r="AR70">
        <v>49.68</v>
      </c>
      <c r="AS70">
        <v>30.939599999999999</v>
      </c>
      <c r="AT70">
        <v>11.031839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2882.7374359999999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36.3675</v>
      </c>
      <c r="S71">
        <v>24.858000000000001</v>
      </c>
      <c r="T71">
        <v>0</v>
      </c>
      <c r="U71">
        <v>418.77</v>
      </c>
      <c r="V71">
        <v>11.66</v>
      </c>
      <c r="W71">
        <v>42.49</v>
      </c>
      <c r="X71">
        <v>147.515624</v>
      </c>
      <c r="Y71">
        <v>0</v>
      </c>
      <c r="Z71">
        <v>6.5229999999999997</v>
      </c>
      <c r="AA71">
        <v>12.64</v>
      </c>
      <c r="AB71">
        <v>26.260100000000001</v>
      </c>
      <c r="AC71">
        <v>19.35568</v>
      </c>
      <c r="AD71">
        <v>18.229800000000001</v>
      </c>
      <c r="AE71">
        <v>42.338999999999999</v>
      </c>
      <c r="AF71">
        <v>8.8740000000000006</v>
      </c>
      <c r="AG71">
        <v>37.380000000000003</v>
      </c>
      <c r="AH71">
        <v>23.390899999999998</v>
      </c>
      <c r="AI71">
        <v>0</v>
      </c>
      <c r="AJ71">
        <v>0</v>
      </c>
      <c r="AK71">
        <v>52.029000000000003</v>
      </c>
      <c r="AL71">
        <v>10.458</v>
      </c>
      <c r="AM71">
        <v>5.2786799999999996</v>
      </c>
      <c r="AN71">
        <v>0.97563</v>
      </c>
      <c r="AO71">
        <v>1.47</v>
      </c>
      <c r="AP71">
        <v>1.1529</v>
      </c>
      <c r="AQ71">
        <v>32.319000000000003</v>
      </c>
      <c r="AR71">
        <v>49.68</v>
      </c>
      <c r="AS71">
        <v>30.939599999999999</v>
      </c>
      <c r="AT71">
        <v>12.236449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2893.0569459999997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36.3675</v>
      </c>
      <c r="S72">
        <v>24.858000000000001</v>
      </c>
      <c r="T72">
        <v>0</v>
      </c>
      <c r="U72">
        <v>418.77</v>
      </c>
      <c r="V72">
        <v>11.66</v>
      </c>
      <c r="W72">
        <v>42.49</v>
      </c>
      <c r="X72">
        <v>147.515624</v>
      </c>
      <c r="Y72">
        <v>0</v>
      </c>
      <c r="Z72">
        <v>6.5229999999999997</v>
      </c>
      <c r="AA72">
        <v>12.64</v>
      </c>
      <c r="AB72">
        <v>26.260100000000001</v>
      </c>
      <c r="AC72">
        <v>19.35568</v>
      </c>
      <c r="AD72">
        <v>18.229800000000001</v>
      </c>
      <c r="AE72">
        <v>42.338999999999999</v>
      </c>
      <c r="AF72">
        <v>8.8740000000000006</v>
      </c>
      <c r="AG72">
        <v>37.380000000000003</v>
      </c>
      <c r="AH72">
        <v>23.390899999999998</v>
      </c>
      <c r="AI72">
        <v>0</v>
      </c>
      <c r="AJ72">
        <v>0</v>
      </c>
      <c r="AK72">
        <v>52.029000000000003</v>
      </c>
      <c r="AL72">
        <v>10.458</v>
      </c>
      <c r="AM72">
        <v>5.2786799999999996</v>
      </c>
      <c r="AN72">
        <v>0.97563</v>
      </c>
      <c r="AO72">
        <v>1.47</v>
      </c>
      <c r="AP72">
        <v>1.1529</v>
      </c>
      <c r="AQ72">
        <v>32.319000000000003</v>
      </c>
      <c r="AR72">
        <v>49.68</v>
      </c>
      <c r="AS72">
        <v>30.939599999999999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2895.8172969999996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36.3675</v>
      </c>
      <c r="S73">
        <v>24.858000000000001</v>
      </c>
      <c r="T73">
        <v>0</v>
      </c>
      <c r="U73">
        <v>418.77</v>
      </c>
      <c r="V73">
        <v>11.66</v>
      </c>
      <c r="W73">
        <v>42.49</v>
      </c>
      <c r="X73">
        <v>147.515624</v>
      </c>
      <c r="Y73">
        <v>0</v>
      </c>
      <c r="Z73">
        <v>6.5229999999999997</v>
      </c>
      <c r="AA73">
        <v>12.64</v>
      </c>
      <c r="AB73">
        <v>26.260100000000001</v>
      </c>
      <c r="AC73">
        <v>19.35568</v>
      </c>
      <c r="AD73">
        <v>18.229800000000001</v>
      </c>
      <c r="AE73">
        <v>42.338999999999999</v>
      </c>
      <c r="AF73">
        <v>8.8740000000000006</v>
      </c>
      <c r="AG73">
        <v>37.380000000000003</v>
      </c>
      <c r="AH73">
        <v>46.781799999999997</v>
      </c>
      <c r="AI73">
        <v>0</v>
      </c>
      <c r="AJ73">
        <v>0</v>
      </c>
      <c r="AK73">
        <v>52.029000000000003</v>
      </c>
      <c r="AL73">
        <v>10.458</v>
      </c>
      <c r="AM73">
        <v>5.2786799999999996</v>
      </c>
      <c r="AN73">
        <v>0.97563</v>
      </c>
      <c r="AO73">
        <v>1.47</v>
      </c>
      <c r="AP73">
        <v>1.1529</v>
      </c>
      <c r="AQ73">
        <v>32.319000000000003</v>
      </c>
      <c r="AR73">
        <v>49.68</v>
      </c>
      <c r="AS73">
        <v>30.939599999999999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2919.2081969999999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36.3675</v>
      </c>
      <c r="S74">
        <v>24.858000000000001</v>
      </c>
      <c r="T74">
        <v>0</v>
      </c>
      <c r="U74">
        <v>418.77</v>
      </c>
      <c r="V74">
        <v>11.66</v>
      </c>
      <c r="W74">
        <v>42.49</v>
      </c>
      <c r="X74">
        <v>147.515624</v>
      </c>
      <c r="Y74">
        <v>0</v>
      </c>
      <c r="Z74">
        <v>6.5229999999999997</v>
      </c>
      <c r="AA74">
        <v>12.64</v>
      </c>
      <c r="AB74">
        <v>26.260100000000001</v>
      </c>
      <c r="AC74">
        <v>19.35568</v>
      </c>
      <c r="AD74">
        <v>18.229800000000001</v>
      </c>
      <c r="AE74">
        <v>42.338999999999999</v>
      </c>
      <c r="AF74">
        <v>8.8740000000000006</v>
      </c>
      <c r="AG74">
        <v>37.380000000000003</v>
      </c>
      <c r="AH74">
        <v>56.82</v>
      </c>
      <c r="AI74">
        <v>0</v>
      </c>
      <c r="AJ74">
        <v>0</v>
      </c>
      <c r="AK74">
        <v>52.029000000000003</v>
      </c>
      <c r="AL74">
        <v>10.458</v>
      </c>
      <c r="AM74">
        <v>5.2786799999999996</v>
      </c>
      <c r="AN74">
        <v>0.97563</v>
      </c>
      <c r="AO74">
        <v>1.47</v>
      </c>
      <c r="AP74">
        <v>1.1529</v>
      </c>
      <c r="AQ74">
        <v>32.319000000000003</v>
      </c>
      <c r="AR74">
        <v>49.68</v>
      </c>
      <c r="AS74">
        <v>30.939599999999999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2929.2463969999999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36.3675</v>
      </c>
      <c r="S75">
        <v>24.858000000000001</v>
      </c>
      <c r="T75">
        <v>0</v>
      </c>
      <c r="U75">
        <v>418.77</v>
      </c>
      <c r="V75">
        <v>11.66</v>
      </c>
      <c r="W75">
        <v>42.49</v>
      </c>
      <c r="X75">
        <v>147.515624</v>
      </c>
      <c r="Y75">
        <v>0</v>
      </c>
      <c r="Z75">
        <v>6.5229999999999997</v>
      </c>
      <c r="AA75">
        <v>12.64</v>
      </c>
      <c r="AB75">
        <v>26.260100000000001</v>
      </c>
      <c r="AC75">
        <v>19.35568</v>
      </c>
      <c r="AD75">
        <v>18.229800000000001</v>
      </c>
      <c r="AE75">
        <v>42.338999999999999</v>
      </c>
      <c r="AF75">
        <v>8.8740000000000006</v>
      </c>
      <c r="AG75">
        <v>37.380000000000003</v>
      </c>
      <c r="AH75">
        <v>70.172700000000006</v>
      </c>
      <c r="AI75">
        <v>0</v>
      </c>
      <c r="AJ75">
        <v>0</v>
      </c>
      <c r="AK75">
        <v>52.029000000000003</v>
      </c>
      <c r="AL75">
        <v>20.916</v>
      </c>
      <c r="AM75">
        <v>5.2786799999999996</v>
      </c>
      <c r="AN75">
        <v>0.97563</v>
      </c>
      <c r="AO75">
        <v>1.47</v>
      </c>
      <c r="AP75">
        <v>1.5371999999999999</v>
      </c>
      <c r="AQ75">
        <v>32.319000000000003</v>
      </c>
      <c r="AR75">
        <v>49.68</v>
      </c>
      <c r="AS75">
        <v>30.939599999999999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2953.4413970000001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36.3675</v>
      </c>
      <c r="S76">
        <v>24.858000000000001</v>
      </c>
      <c r="T76">
        <v>0</v>
      </c>
      <c r="U76">
        <v>418.77</v>
      </c>
      <c r="V76">
        <v>11.66</v>
      </c>
      <c r="W76">
        <v>42.49</v>
      </c>
      <c r="X76">
        <v>147.515624</v>
      </c>
      <c r="Y76">
        <v>0</v>
      </c>
      <c r="Z76">
        <v>6.5229999999999997</v>
      </c>
      <c r="AA76">
        <v>12.64</v>
      </c>
      <c r="AB76">
        <v>26.260100000000001</v>
      </c>
      <c r="AC76">
        <v>19.35568</v>
      </c>
      <c r="AD76">
        <v>18.229800000000001</v>
      </c>
      <c r="AE76">
        <v>42.338999999999999</v>
      </c>
      <c r="AF76">
        <v>8.8740000000000006</v>
      </c>
      <c r="AG76">
        <v>37.380000000000003</v>
      </c>
      <c r="AH76">
        <v>76.8964</v>
      </c>
      <c r="AI76">
        <v>0</v>
      </c>
      <c r="AJ76">
        <v>0</v>
      </c>
      <c r="AK76">
        <v>52.029000000000003</v>
      </c>
      <c r="AL76">
        <v>20.916</v>
      </c>
      <c r="AM76">
        <v>5.2786799999999996</v>
      </c>
      <c r="AN76">
        <v>0.97563</v>
      </c>
      <c r="AO76">
        <v>1.47</v>
      </c>
      <c r="AP76">
        <v>1.5371999999999999</v>
      </c>
      <c r="AQ76">
        <v>32.319000000000003</v>
      </c>
      <c r="AR76">
        <v>49.68</v>
      </c>
      <c r="AS76">
        <v>30.939599999999999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2960.1650970000001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36.3675</v>
      </c>
      <c r="S77">
        <v>24.858000000000001</v>
      </c>
      <c r="T77">
        <v>0</v>
      </c>
      <c r="U77">
        <v>418.77</v>
      </c>
      <c r="V77">
        <v>11.66</v>
      </c>
      <c r="W77">
        <v>42.49</v>
      </c>
      <c r="X77">
        <v>147.515624</v>
      </c>
      <c r="Y77">
        <v>0</v>
      </c>
      <c r="Z77">
        <v>6.5229999999999997</v>
      </c>
      <c r="AA77">
        <v>25.28</v>
      </c>
      <c r="AB77">
        <v>26.260100000000001</v>
      </c>
      <c r="AC77">
        <v>19.35568</v>
      </c>
      <c r="AD77">
        <v>18.229800000000001</v>
      </c>
      <c r="AE77">
        <v>42.338999999999999</v>
      </c>
      <c r="AF77">
        <v>17.748000000000001</v>
      </c>
      <c r="AG77">
        <v>37.380000000000003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20.916</v>
      </c>
      <c r="AM77">
        <v>10.557359999999999</v>
      </c>
      <c r="AN77">
        <v>0.97563</v>
      </c>
      <c r="AO77">
        <v>1.47</v>
      </c>
      <c r="AP77">
        <v>6.2769000000000004</v>
      </c>
      <c r="AQ77">
        <v>32.319000000000003</v>
      </c>
      <c r="AR77">
        <v>49.68</v>
      </c>
      <c r="AS77">
        <v>30.266999999999999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3010.2380769999995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39.164999999999999</v>
      </c>
      <c r="S78">
        <v>24.858000000000001</v>
      </c>
      <c r="T78">
        <v>0</v>
      </c>
      <c r="U78">
        <v>418.77</v>
      </c>
      <c r="V78">
        <v>11.66</v>
      </c>
      <c r="W78">
        <v>42.49</v>
      </c>
      <c r="X78">
        <v>147.515624</v>
      </c>
      <c r="Y78">
        <v>0</v>
      </c>
      <c r="Z78">
        <v>6.5229999999999997</v>
      </c>
      <c r="AA78">
        <v>37.92</v>
      </c>
      <c r="AB78">
        <v>26.260100000000001</v>
      </c>
      <c r="AC78">
        <v>29.062808</v>
      </c>
      <c r="AD78">
        <v>18.229800000000001</v>
      </c>
      <c r="AE78">
        <v>42.338999999999999</v>
      </c>
      <c r="AF78">
        <v>17.748000000000001</v>
      </c>
      <c r="AG78">
        <v>37.380000000000003</v>
      </c>
      <c r="AH78">
        <v>116.9545</v>
      </c>
      <c r="AI78">
        <v>7.6379999999999999</v>
      </c>
      <c r="AJ78">
        <v>0</v>
      </c>
      <c r="AK78">
        <v>52.029000000000003</v>
      </c>
      <c r="AL78">
        <v>20.916</v>
      </c>
      <c r="AM78">
        <v>15.836040000000001</v>
      </c>
      <c r="AN78">
        <v>0.97563</v>
      </c>
      <c r="AO78">
        <v>1.47</v>
      </c>
      <c r="AP78">
        <v>6.2769000000000004</v>
      </c>
      <c r="AQ78">
        <v>32.319000000000003</v>
      </c>
      <c r="AR78">
        <v>49.68</v>
      </c>
      <c r="AS78">
        <v>30.266999999999999</v>
      </c>
      <c r="AT78">
        <v>13.216851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3067.3643359999996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123.66562500000001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11.66</v>
      </c>
      <c r="W79">
        <v>42.49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37.380000000000003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34.86</v>
      </c>
      <c r="AM79">
        <v>15.836040000000001</v>
      </c>
      <c r="AN79">
        <v>0.97563</v>
      </c>
      <c r="AO79">
        <v>1.47</v>
      </c>
      <c r="AP79">
        <v>6.2769000000000004</v>
      </c>
      <c r="AQ79">
        <v>32.319000000000003</v>
      </c>
      <c r="AR79">
        <v>49.68</v>
      </c>
      <c r="AS79">
        <v>30.266999999999999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3196.6847489999996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123.66562500000001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11.66</v>
      </c>
      <c r="W80">
        <v>42.49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37.380000000000003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0.97563</v>
      </c>
      <c r="AO80">
        <v>1.47</v>
      </c>
      <c r="AP80">
        <v>6.2769000000000004</v>
      </c>
      <c r="AQ80">
        <v>32.319000000000003</v>
      </c>
      <c r="AR80">
        <v>49.68</v>
      </c>
      <c r="AS80">
        <v>30.266999999999999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3242.0027489999993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11.66</v>
      </c>
      <c r="W81">
        <v>42.49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37.380000000000003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0.97563</v>
      </c>
      <c r="AO81">
        <v>1.47</v>
      </c>
      <c r="AP81">
        <v>6.2769000000000004</v>
      </c>
      <c r="AQ81">
        <v>32.319000000000003</v>
      </c>
      <c r="AR81">
        <v>49.68</v>
      </c>
      <c r="AS81">
        <v>30.266999999999999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3258.5517489999993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11.66</v>
      </c>
      <c r="W82">
        <v>42.49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37.380000000000003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0.97563</v>
      </c>
      <c r="AO82">
        <v>1.47</v>
      </c>
      <c r="AP82">
        <v>6.2769000000000004</v>
      </c>
      <c r="AQ82">
        <v>32.319000000000003</v>
      </c>
      <c r="AR82">
        <v>49.68</v>
      </c>
      <c r="AS82">
        <v>30.266999999999999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3258.5517489999993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11.66</v>
      </c>
      <c r="W83">
        <v>42.49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37.380000000000003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0.97563</v>
      </c>
      <c r="AO83">
        <v>1.47</v>
      </c>
      <c r="AP83">
        <v>6.2769000000000004</v>
      </c>
      <c r="AQ83">
        <v>32.319000000000003</v>
      </c>
      <c r="AR83">
        <v>49.68</v>
      </c>
      <c r="AS83">
        <v>30.266999999999999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3258.5517489999993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11.66</v>
      </c>
      <c r="W84">
        <v>42.49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37.380000000000003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0.97563</v>
      </c>
      <c r="AO84">
        <v>1.47</v>
      </c>
      <c r="AP84">
        <v>1.1529</v>
      </c>
      <c r="AQ84">
        <v>32.319000000000003</v>
      </c>
      <c r="AR84">
        <v>49.68</v>
      </c>
      <c r="AS84">
        <v>30.266999999999999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3251.7276689999994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11.66</v>
      </c>
      <c r="W85">
        <v>42.49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37.380000000000003</v>
      </c>
      <c r="AH85">
        <v>140.34540000000001</v>
      </c>
      <c r="AI85">
        <v>6.3650000000000002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0.97563</v>
      </c>
      <c r="AO85">
        <v>1.47</v>
      </c>
      <c r="AP85">
        <v>1.1529</v>
      </c>
      <c r="AQ85">
        <v>32.319000000000003</v>
      </c>
      <c r="AR85">
        <v>49.68</v>
      </c>
      <c r="AS85">
        <v>30.266999999999999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3207.4976689999994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11.66</v>
      </c>
      <c r="W86">
        <v>42.49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37.380000000000003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34.86</v>
      </c>
      <c r="AM86">
        <v>15.836040000000001</v>
      </c>
      <c r="AN86">
        <v>0.97563</v>
      </c>
      <c r="AO86">
        <v>1.47</v>
      </c>
      <c r="AP86">
        <v>1.1529</v>
      </c>
      <c r="AQ86">
        <v>32.319000000000003</v>
      </c>
      <c r="AR86">
        <v>49.68</v>
      </c>
      <c r="AS86">
        <v>30.266999999999999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3156.7806689999998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11.66</v>
      </c>
      <c r="W87">
        <v>42.49</v>
      </c>
      <c r="X87">
        <v>147.515624</v>
      </c>
      <c r="Y87">
        <v>0</v>
      </c>
      <c r="Z87">
        <v>6.5537999999999998</v>
      </c>
      <c r="AA87">
        <v>37.92</v>
      </c>
      <c r="AB87">
        <v>26.126799999999999</v>
      </c>
      <c r="AC87">
        <v>19.992380000000001</v>
      </c>
      <c r="AD87">
        <v>27.408107999999999</v>
      </c>
      <c r="AE87">
        <v>42.338999999999999</v>
      </c>
      <c r="AF87">
        <v>26.622</v>
      </c>
      <c r="AG87">
        <v>37.380000000000003</v>
      </c>
      <c r="AH87">
        <v>116.9545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0.97563</v>
      </c>
      <c r="AO87">
        <v>1.47</v>
      </c>
      <c r="AP87">
        <v>1.1529</v>
      </c>
      <c r="AQ87">
        <v>32.319000000000003</v>
      </c>
      <c r="AR87">
        <v>49.68</v>
      </c>
      <c r="AS87">
        <v>30.266999999999999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3071.2828649999997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11.66</v>
      </c>
      <c r="W88">
        <v>42.49</v>
      </c>
      <c r="X88">
        <v>147.515624</v>
      </c>
      <c r="Y88">
        <v>0</v>
      </c>
      <c r="Z88">
        <v>6.5537999999999998</v>
      </c>
      <c r="AA88">
        <v>37.92</v>
      </c>
      <c r="AB88">
        <v>26.126799999999999</v>
      </c>
      <c r="AC88">
        <v>19.35568</v>
      </c>
      <c r="AD88">
        <v>27.408107999999999</v>
      </c>
      <c r="AE88">
        <v>42.338999999999999</v>
      </c>
      <c r="AF88">
        <v>26.622</v>
      </c>
      <c r="AG88">
        <v>37.380000000000003</v>
      </c>
      <c r="AH88">
        <v>116.9545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0.97563</v>
      </c>
      <c r="AO88">
        <v>1.47</v>
      </c>
      <c r="AP88">
        <v>1.1529</v>
      </c>
      <c r="AQ88">
        <v>32.319000000000003</v>
      </c>
      <c r="AR88">
        <v>49.68</v>
      </c>
      <c r="AS88">
        <v>30.266999999999999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3070.6461649999997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11.66</v>
      </c>
      <c r="W89">
        <v>42.49</v>
      </c>
      <c r="X89">
        <v>147.515624</v>
      </c>
      <c r="Y89">
        <v>0</v>
      </c>
      <c r="Z89">
        <v>6.5537999999999998</v>
      </c>
      <c r="AA89">
        <v>37.92</v>
      </c>
      <c r="AB89">
        <v>26.126799999999999</v>
      </c>
      <c r="AC89">
        <v>19.35568</v>
      </c>
      <c r="AD89">
        <v>27.408107999999999</v>
      </c>
      <c r="AE89">
        <v>42.338999999999999</v>
      </c>
      <c r="AF89">
        <v>26.622</v>
      </c>
      <c r="AG89">
        <v>37.380000000000003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0.97563</v>
      </c>
      <c r="AO89">
        <v>1.47</v>
      </c>
      <c r="AP89">
        <v>1.1529</v>
      </c>
      <c r="AQ89">
        <v>32.319000000000003</v>
      </c>
      <c r="AR89">
        <v>49.68</v>
      </c>
      <c r="AS89">
        <v>30.266999999999999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3070.6461649999997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11.66</v>
      </c>
      <c r="W90">
        <v>42.49</v>
      </c>
      <c r="X90">
        <v>147.515624</v>
      </c>
      <c r="Y90">
        <v>0</v>
      </c>
      <c r="Z90">
        <v>6.5537999999999998</v>
      </c>
      <c r="AA90">
        <v>37.92</v>
      </c>
      <c r="AB90">
        <v>26.126799999999999</v>
      </c>
      <c r="AC90">
        <v>19.35568</v>
      </c>
      <c r="AD90">
        <v>27.408107999999999</v>
      </c>
      <c r="AE90">
        <v>42.338999999999999</v>
      </c>
      <c r="AF90">
        <v>26.622</v>
      </c>
      <c r="AG90">
        <v>37.380000000000003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0.97563</v>
      </c>
      <c r="AO90">
        <v>1.7104919999999999</v>
      </c>
      <c r="AP90">
        <v>1.1529</v>
      </c>
      <c r="AQ90">
        <v>32.319000000000003</v>
      </c>
      <c r="AR90">
        <v>49.68</v>
      </c>
      <c r="AS90">
        <v>30.266999999999999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3070.886657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125.58750000000001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11.66</v>
      </c>
      <c r="W91">
        <v>42.49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37.380000000000003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0.97563</v>
      </c>
      <c r="AO91">
        <v>1.691676</v>
      </c>
      <c r="AP91">
        <v>1.1529</v>
      </c>
      <c r="AQ91">
        <v>32.319000000000003</v>
      </c>
      <c r="AR91">
        <v>49.68</v>
      </c>
      <c r="AS91">
        <v>30.266999999999999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3144.740425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125.58750000000001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11.66</v>
      </c>
      <c r="W92">
        <v>42.49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37.380000000000003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0.97563</v>
      </c>
      <c r="AO92">
        <v>1.8022199999999999</v>
      </c>
      <c r="AP92">
        <v>1.1529</v>
      </c>
      <c r="AQ92">
        <v>32.319000000000003</v>
      </c>
      <c r="AR92">
        <v>49.68</v>
      </c>
      <c r="AS92">
        <v>30.266999999999999</v>
      </c>
      <c r="AT92">
        <v>14.165004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3144.0191730000001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125.58750000000001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11.66</v>
      </c>
      <c r="W93">
        <v>42.49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37.380000000000003</v>
      </c>
      <c r="AH93">
        <v>140.34540000000001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0.97563</v>
      </c>
      <c r="AO93">
        <v>1.9207019999999999</v>
      </c>
      <c r="AP93">
        <v>1.1529</v>
      </c>
      <c r="AQ93">
        <v>32.319000000000003</v>
      </c>
      <c r="AR93">
        <v>49.68</v>
      </c>
      <c r="AS93">
        <v>30.266999999999999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3144.9694509999999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125.58750000000001</v>
      </c>
      <c r="Q94">
        <v>21.82</v>
      </c>
      <c r="R94">
        <v>39.164999999999999</v>
      </c>
      <c r="S94">
        <v>26.390910000000002</v>
      </c>
      <c r="T94">
        <v>0</v>
      </c>
      <c r="U94">
        <v>418.77</v>
      </c>
      <c r="V94">
        <v>11.66</v>
      </c>
      <c r="W94">
        <v>42.49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37.380000000000003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0.97563</v>
      </c>
      <c r="AO94">
        <v>2.06094</v>
      </c>
      <c r="AP94">
        <v>1.1529</v>
      </c>
      <c r="AQ94">
        <v>32.319000000000003</v>
      </c>
      <c r="AR94">
        <v>49.68</v>
      </c>
      <c r="AS94">
        <v>30.266999999999999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3141.8853989999998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125.58750000000001</v>
      </c>
      <c r="Q95">
        <v>19.4711</v>
      </c>
      <c r="R95">
        <v>36.3675</v>
      </c>
      <c r="S95">
        <v>23.477</v>
      </c>
      <c r="T95">
        <v>0</v>
      </c>
      <c r="U95">
        <v>418.77</v>
      </c>
      <c r="V95">
        <v>11.66</v>
      </c>
      <c r="W95">
        <v>42.49</v>
      </c>
      <c r="X95">
        <v>147.515624</v>
      </c>
      <c r="Y95">
        <v>0</v>
      </c>
      <c r="Z95">
        <v>13.1076</v>
      </c>
      <c r="AA95">
        <v>28.045000000000002</v>
      </c>
      <c r="AB95">
        <v>39.510120000000001</v>
      </c>
      <c r="AC95">
        <v>19.35568</v>
      </c>
      <c r="AD95">
        <v>27.408107999999999</v>
      </c>
      <c r="AE95">
        <v>28.225999999999999</v>
      </c>
      <c r="AF95">
        <v>17.748000000000001</v>
      </c>
      <c r="AG95">
        <v>37.380000000000003</v>
      </c>
      <c r="AH95">
        <v>116.9545</v>
      </c>
      <c r="AI95">
        <v>0</v>
      </c>
      <c r="AJ95">
        <v>0</v>
      </c>
      <c r="AK95">
        <v>52.029000000000003</v>
      </c>
      <c r="AL95">
        <v>10.458</v>
      </c>
      <c r="AM95">
        <v>15.836040000000001</v>
      </c>
      <c r="AN95">
        <v>0.97563</v>
      </c>
      <c r="AO95">
        <v>2.0809319999999998</v>
      </c>
      <c r="AP95">
        <v>1.1529</v>
      </c>
      <c r="AQ95">
        <v>32.319000000000003</v>
      </c>
      <c r="AR95">
        <v>49.68</v>
      </c>
      <c r="AS95">
        <v>30.266999999999999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3036.5896169999996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125.58750000000001</v>
      </c>
      <c r="Q96">
        <v>18.557500000000001</v>
      </c>
      <c r="R96">
        <v>36.3675</v>
      </c>
      <c r="S96">
        <v>22.510300000000001</v>
      </c>
      <c r="T96">
        <v>0</v>
      </c>
      <c r="U96">
        <v>418.77</v>
      </c>
      <c r="V96">
        <v>11.66</v>
      </c>
      <c r="W96">
        <v>42.49</v>
      </c>
      <c r="X96">
        <v>147.515624</v>
      </c>
      <c r="Y96">
        <v>0</v>
      </c>
      <c r="Z96">
        <v>13.1076</v>
      </c>
      <c r="AA96">
        <v>28.045000000000002</v>
      </c>
      <c r="AB96">
        <v>26.126799999999999</v>
      </c>
      <c r="AC96">
        <v>9.6778399999999998</v>
      </c>
      <c r="AD96">
        <v>27.408107999999999</v>
      </c>
      <c r="AE96">
        <v>28.225999999999999</v>
      </c>
      <c r="AF96">
        <v>17.748000000000001</v>
      </c>
      <c r="AG96">
        <v>37.380000000000003</v>
      </c>
      <c r="AH96">
        <v>93.563599999999994</v>
      </c>
      <c r="AI96">
        <v>0</v>
      </c>
      <c r="AJ96">
        <v>0</v>
      </c>
      <c r="AK96">
        <v>52.029000000000003</v>
      </c>
      <c r="AL96">
        <v>10.458</v>
      </c>
      <c r="AM96">
        <v>15.836040000000001</v>
      </c>
      <c r="AN96">
        <v>0.97563</v>
      </c>
      <c r="AO96">
        <v>2.0973959999999998</v>
      </c>
      <c r="AP96">
        <v>1.1529</v>
      </c>
      <c r="AQ96">
        <v>32.319000000000003</v>
      </c>
      <c r="AR96">
        <v>49.68</v>
      </c>
      <c r="AS96">
        <v>30.266999999999999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2988.2737209999996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125.58750000000001</v>
      </c>
      <c r="Q97">
        <v>18.557500000000001</v>
      </c>
      <c r="R97">
        <v>36.3675</v>
      </c>
      <c r="S97">
        <v>22.510300000000001</v>
      </c>
      <c r="T97">
        <v>0</v>
      </c>
      <c r="U97">
        <v>418.77</v>
      </c>
      <c r="V97">
        <v>11.66</v>
      </c>
      <c r="W97">
        <v>42.49</v>
      </c>
      <c r="X97">
        <v>147.515624</v>
      </c>
      <c r="Y97">
        <v>0</v>
      </c>
      <c r="Z97">
        <v>13.1076</v>
      </c>
      <c r="AA97">
        <v>28.045000000000002</v>
      </c>
      <c r="AB97">
        <v>13.0634</v>
      </c>
      <c r="AC97">
        <v>9.6778399999999998</v>
      </c>
      <c r="AD97">
        <v>27.408107999999999</v>
      </c>
      <c r="AE97">
        <v>28.225999999999999</v>
      </c>
      <c r="AF97">
        <v>17.748000000000001</v>
      </c>
      <c r="AG97">
        <v>37.380000000000003</v>
      </c>
      <c r="AH97">
        <v>70.172700000000006</v>
      </c>
      <c r="AI97">
        <v>0</v>
      </c>
      <c r="AJ97">
        <v>0</v>
      </c>
      <c r="AK97">
        <v>52.029000000000003</v>
      </c>
      <c r="AL97">
        <v>10.458</v>
      </c>
      <c r="AM97">
        <v>15.836040000000001</v>
      </c>
      <c r="AN97">
        <v>0.97563</v>
      </c>
      <c r="AO97">
        <v>2.1379679999999999</v>
      </c>
      <c r="AP97">
        <v>6.2769000000000004</v>
      </c>
      <c r="AQ97">
        <v>32.319000000000003</v>
      </c>
      <c r="AR97">
        <v>49.68</v>
      </c>
      <c r="AS97">
        <v>30.266999999999999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2956.9839929999994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125.58750000000001</v>
      </c>
      <c r="Q98">
        <v>18.557500000000001</v>
      </c>
      <c r="R98">
        <v>36.3675</v>
      </c>
      <c r="S98">
        <v>22.510300000000001</v>
      </c>
      <c r="T98">
        <v>0</v>
      </c>
      <c r="U98">
        <v>418.77</v>
      </c>
      <c r="V98">
        <v>11.66</v>
      </c>
      <c r="W98">
        <v>42.49</v>
      </c>
      <c r="X98">
        <v>147.515624</v>
      </c>
      <c r="Y98">
        <v>0</v>
      </c>
      <c r="Z98">
        <v>12.65</v>
      </c>
      <c r="AA98">
        <v>28.045000000000002</v>
      </c>
      <c r="AB98">
        <v>13.0634</v>
      </c>
      <c r="AC98">
        <v>9.6778399999999998</v>
      </c>
      <c r="AD98">
        <v>27.408107999999999</v>
      </c>
      <c r="AE98">
        <v>28.225999999999999</v>
      </c>
      <c r="AF98">
        <v>17.748000000000001</v>
      </c>
      <c r="AG98">
        <v>37.380000000000003</v>
      </c>
      <c r="AH98">
        <v>46.781799999999997</v>
      </c>
      <c r="AI98">
        <v>0</v>
      </c>
      <c r="AJ98">
        <v>0</v>
      </c>
      <c r="AK98">
        <v>52.029000000000003</v>
      </c>
      <c r="AL98">
        <v>10.458</v>
      </c>
      <c r="AM98">
        <v>15.836040000000001</v>
      </c>
      <c r="AN98">
        <v>0.97563</v>
      </c>
      <c r="AO98">
        <v>2.1520800000000002</v>
      </c>
      <c r="AP98">
        <v>6.2769000000000004</v>
      </c>
      <c r="AQ98">
        <v>32.319000000000003</v>
      </c>
      <c r="AR98">
        <v>49.68</v>
      </c>
      <c r="AS98">
        <v>30.266999999999999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2933.1496049999996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16.310632324749985</v>
      </c>
      <c r="L99">
        <f t="shared" si="2"/>
        <v>15.664561800000021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0.48448890000000011</v>
      </c>
      <c r="R99">
        <f t="shared" si="2"/>
        <v>0.84205879899999958</v>
      </c>
      <c r="S99">
        <f t="shared" si="2"/>
        <v>0.6005186274999994</v>
      </c>
      <c r="T99">
        <f t="shared" si="2"/>
        <v>0</v>
      </c>
      <c r="U99">
        <f t="shared" si="2"/>
        <v>10.050479999999991</v>
      </c>
      <c r="V99">
        <f t="shared" si="2"/>
        <v>0.27983999999999998</v>
      </c>
      <c r="W99">
        <f t="shared" si="2"/>
        <v>1.0754844999999984</v>
      </c>
      <c r="X99">
        <f t="shared" si="2"/>
        <v>3.540374975999995</v>
      </c>
      <c r="Y99">
        <f t="shared" si="2"/>
        <v>0</v>
      </c>
      <c r="Z99">
        <f t="shared" si="2"/>
        <v>0.24705285000000013</v>
      </c>
      <c r="AA99">
        <f t="shared" si="2"/>
        <v>0.41078419999999999</v>
      </c>
      <c r="AB99">
        <f t="shared" si="2"/>
        <v>0.47608761499999958</v>
      </c>
      <c r="AC99">
        <f t="shared" si="2"/>
        <v>0.35591498099999969</v>
      </c>
      <c r="AD99">
        <f t="shared" si="2"/>
        <v>0.31022363999999986</v>
      </c>
      <c r="AE99">
        <f t="shared" si="2"/>
        <v>0.74838673000000089</v>
      </c>
      <c r="AF99">
        <f t="shared" si="2"/>
        <v>0.30615300000000029</v>
      </c>
      <c r="AG99">
        <f t="shared" si="2"/>
        <v>0.90593100000000171</v>
      </c>
      <c r="AH99">
        <f t="shared" si="2"/>
        <v>1.0743241500000005</v>
      </c>
      <c r="AI99">
        <f t="shared" si="2"/>
        <v>0.11393349999999999</v>
      </c>
      <c r="AJ99">
        <f t="shared" si="2"/>
        <v>0</v>
      </c>
      <c r="AK99">
        <f t="shared" si="2"/>
        <v>1.248696000000002</v>
      </c>
      <c r="AL99">
        <f t="shared" si="2"/>
        <v>0.67279800000000001</v>
      </c>
      <c r="AM99">
        <f t="shared" si="2"/>
        <v>0.15996000000000016</v>
      </c>
      <c r="AN99">
        <f t="shared" si="2"/>
        <v>1.8737835000000001E-2</v>
      </c>
      <c r="AO99">
        <f t="shared" si="2"/>
        <v>1.7384440499999994E-2</v>
      </c>
      <c r="AP99">
        <f t="shared" si="2"/>
        <v>5.1656324999999989E-2</v>
      </c>
      <c r="AQ99">
        <f t="shared" si="2"/>
        <v>0.44320499999999968</v>
      </c>
      <c r="AR99">
        <f t="shared" si="2"/>
        <v>1.2022559999999993</v>
      </c>
      <c r="AS99">
        <f t="shared" si="2"/>
        <v>0.75503655299999906</v>
      </c>
      <c r="AT99">
        <f t="shared" si="2"/>
        <v>0.27004310999999992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69.662079856749983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662.46794699999998</v>
      </c>
      <c r="L3">
        <v>630.02849000000003</v>
      </c>
      <c r="M3">
        <v>88.743200000000002</v>
      </c>
      <c r="N3">
        <v>113.943375</v>
      </c>
      <c r="O3">
        <v>119.287862</v>
      </c>
      <c r="P3">
        <v>121.141702</v>
      </c>
      <c r="Q3">
        <v>21.047571999999999</v>
      </c>
      <c r="R3">
        <v>20.445755999999999</v>
      </c>
      <c r="S3">
        <v>25.45589</v>
      </c>
      <c r="T3">
        <v>0</v>
      </c>
      <c r="U3">
        <v>403.94554199999999</v>
      </c>
      <c r="V3">
        <v>11.247235999999999</v>
      </c>
      <c r="W3">
        <v>44.530276999999998</v>
      </c>
      <c r="X3">
        <v>142.29357099999999</v>
      </c>
      <c r="Y3">
        <v>0</v>
      </c>
      <c r="Z3">
        <v>12.643591000000001</v>
      </c>
      <c r="AA3">
        <v>27.104025</v>
      </c>
      <c r="AB3">
        <v>12.703821</v>
      </c>
      <c r="AC3">
        <v>9.3352439999999994</v>
      </c>
      <c r="AD3">
        <v>8.7922329999999995</v>
      </c>
      <c r="AE3">
        <v>13.6134</v>
      </c>
      <c r="AF3">
        <v>8.5598600000000005</v>
      </c>
      <c r="AG3">
        <v>37.602037000000003</v>
      </c>
      <c r="AH3">
        <v>45.125723999999998</v>
      </c>
      <c r="AI3">
        <v>0</v>
      </c>
      <c r="AJ3">
        <v>0</v>
      </c>
      <c r="AK3">
        <v>50.187173000000001</v>
      </c>
      <c r="AL3">
        <v>10.087787000000001</v>
      </c>
      <c r="AM3">
        <v>5.0918150000000004</v>
      </c>
      <c r="AN3">
        <v>0</v>
      </c>
      <c r="AO3">
        <v>0.96534900000000001</v>
      </c>
      <c r="AP3">
        <v>1.977044</v>
      </c>
      <c r="AQ3">
        <v>31.174907000000001</v>
      </c>
      <c r="AR3">
        <v>47.921328000000003</v>
      </c>
      <c r="AS3">
        <v>30.768215999999999</v>
      </c>
      <c r="AT3">
        <v>10.332795000000001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2768.5647690000005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662.46794699999998</v>
      </c>
      <c r="L4">
        <v>630.02849000000003</v>
      </c>
      <c r="M4">
        <v>88.743200000000002</v>
      </c>
      <c r="N4">
        <v>113.943375</v>
      </c>
      <c r="O4">
        <v>119.287862</v>
      </c>
      <c r="P4">
        <v>121.141702</v>
      </c>
      <c r="Q4">
        <v>21.047571999999999</v>
      </c>
      <c r="R4">
        <v>20.445755999999999</v>
      </c>
      <c r="S4">
        <v>25.45589</v>
      </c>
      <c r="T4">
        <v>0</v>
      </c>
      <c r="U4">
        <v>403.94554199999999</v>
      </c>
      <c r="V4">
        <v>11.247235999999999</v>
      </c>
      <c r="W4">
        <v>44.530276999999998</v>
      </c>
      <c r="X4">
        <v>142.29357099999999</v>
      </c>
      <c r="Y4">
        <v>0</v>
      </c>
      <c r="Z4">
        <v>12.643591000000001</v>
      </c>
      <c r="AA4">
        <v>27.104025</v>
      </c>
      <c r="AB4">
        <v>12.703821</v>
      </c>
      <c r="AC4">
        <v>9.3352439999999994</v>
      </c>
      <c r="AD4">
        <v>8.7922329999999995</v>
      </c>
      <c r="AE4">
        <v>13.6134</v>
      </c>
      <c r="AF4">
        <v>8.5598600000000005</v>
      </c>
      <c r="AG4">
        <v>37.602037000000003</v>
      </c>
      <c r="AH4">
        <v>45.125723999999998</v>
      </c>
      <c r="AI4">
        <v>0</v>
      </c>
      <c r="AJ4">
        <v>0</v>
      </c>
      <c r="AK4">
        <v>50.187173000000001</v>
      </c>
      <c r="AL4">
        <v>10.087787000000001</v>
      </c>
      <c r="AM4">
        <v>5.0918150000000004</v>
      </c>
      <c r="AN4">
        <v>0</v>
      </c>
      <c r="AO4">
        <v>0.93018299999999998</v>
      </c>
      <c r="AP4">
        <v>1.977044</v>
      </c>
      <c r="AQ4">
        <v>31.174907000000001</v>
      </c>
      <c r="AR4">
        <v>47.921328000000003</v>
      </c>
      <c r="AS4">
        <v>30.768215999999999</v>
      </c>
      <c r="AT4">
        <v>10.332795000000001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2768.5296030000004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662.46794699999998</v>
      </c>
      <c r="L5">
        <v>630.02849000000003</v>
      </c>
      <c r="M5">
        <v>88.743200000000002</v>
      </c>
      <c r="N5">
        <v>113.943375</v>
      </c>
      <c r="O5">
        <v>119.287862</v>
      </c>
      <c r="P5">
        <v>121.141702</v>
      </c>
      <c r="Q5">
        <v>21.047571999999999</v>
      </c>
      <c r="R5">
        <v>24.82591</v>
      </c>
      <c r="S5">
        <v>25.45589</v>
      </c>
      <c r="T5">
        <v>0</v>
      </c>
      <c r="U5">
        <v>403.94554199999999</v>
      </c>
      <c r="V5">
        <v>11.247235999999999</v>
      </c>
      <c r="W5">
        <v>44.530276999999998</v>
      </c>
      <c r="X5">
        <v>142.29357099999999</v>
      </c>
      <c r="Y5">
        <v>0</v>
      </c>
      <c r="Z5">
        <v>12.643591000000001</v>
      </c>
      <c r="AA5">
        <v>13.552013000000001</v>
      </c>
      <c r="AB5">
        <v>12.703821</v>
      </c>
      <c r="AC5">
        <v>9.3352439999999994</v>
      </c>
      <c r="AD5">
        <v>8.7922329999999995</v>
      </c>
      <c r="AE5">
        <v>13.6134</v>
      </c>
      <c r="AF5">
        <v>8.5598600000000005</v>
      </c>
      <c r="AG5">
        <v>37.602037000000003</v>
      </c>
      <c r="AH5">
        <v>45.125723999999998</v>
      </c>
      <c r="AI5">
        <v>0</v>
      </c>
      <c r="AJ5">
        <v>0</v>
      </c>
      <c r="AK5">
        <v>50.187173000000001</v>
      </c>
      <c r="AL5">
        <v>10.087787000000001</v>
      </c>
      <c r="AM5">
        <v>5.0918150000000004</v>
      </c>
      <c r="AN5">
        <v>0</v>
      </c>
      <c r="AO5">
        <v>0.94719900000000001</v>
      </c>
      <c r="AP5">
        <v>1.977044</v>
      </c>
      <c r="AQ5">
        <v>31.174907000000001</v>
      </c>
      <c r="AR5">
        <v>47.921328000000003</v>
      </c>
      <c r="AS5">
        <v>30.768215999999999</v>
      </c>
      <c r="AT5">
        <v>10.332795000000001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2759.3747610000005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662.46794699999998</v>
      </c>
      <c r="L6">
        <v>630.02849000000003</v>
      </c>
      <c r="M6">
        <v>88.743200000000002</v>
      </c>
      <c r="N6">
        <v>113.943375</v>
      </c>
      <c r="O6">
        <v>119.287862</v>
      </c>
      <c r="P6">
        <v>121.141702</v>
      </c>
      <c r="Q6">
        <v>21.047571999999999</v>
      </c>
      <c r="R6">
        <v>28.064071999999999</v>
      </c>
      <c r="S6">
        <v>25.45589</v>
      </c>
      <c r="T6">
        <v>0</v>
      </c>
      <c r="U6">
        <v>403.94554199999999</v>
      </c>
      <c r="V6">
        <v>11.247235999999999</v>
      </c>
      <c r="W6">
        <v>44.530276999999998</v>
      </c>
      <c r="X6">
        <v>142.29357099999999</v>
      </c>
      <c r="Y6">
        <v>0</v>
      </c>
      <c r="Z6">
        <v>12.643591000000001</v>
      </c>
      <c r="AA6">
        <v>13.552013000000001</v>
      </c>
      <c r="AB6">
        <v>12.703821</v>
      </c>
      <c r="AC6">
        <v>9.3352439999999994</v>
      </c>
      <c r="AD6">
        <v>0</v>
      </c>
      <c r="AE6">
        <v>13.6134</v>
      </c>
      <c r="AF6">
        <v>8.5598600000000005</v>
      </c>
      <c r="AG6">
        <v>37.602037000000003</v>
      </c>
      <c r="AH6">
        <v>45.125723999999998</v>
      </c>
      <c r="AI6">
        <v>0</v>
      </c>
      <c r="AJ6">
        <v>0</v>
      </c>
      <c r="AK6">
        <v>50.187173000000001</v>
      </c>
      <c r="AL6">
        <v>10.087787000000001</v>
      </c>
      <c r="AM6">
        <v>5.0918150000000004</v>
      </c>
      <c r="AN6">
        <v>0</v>
      </c>
      <c r="AO6">
        <v>0.86552399999999996</v>
      </c>
      <c r="AP6">
        <v>1.977044</v>
      </c>
      <c r="AQ6">
        <v>31.174907000000001</v>
      </c>
      <c r="AR6">
        <v>47.921328000000003</v>
      </c>
      <c r="AS6">
        <v>30.768215999999999</v>
      </c>
      <c r="AT6">
        <v>10.332795000000001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2753.7390149999997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662.46794699999998</v>
      </c>
      <c r="L7">
        <v>630.02849000000003</v>
      </c>
      <c r="M7">
        <v>88.743200000000002</v>
      </c>
      <c r="N7">
        <v>113.943375</v>
      </c>
      <c r="O7">
        <v>119.287862</v>
      </c>
      <c r="P7">
        <v>121.141702</v>
      </c>
      <c r="Q7">
        <v>21.047571999999999</v>
      </c>
      <c r="R7">
        <v>28.064071999999999</v>
      </c>
      <c r="S7">
        <v>25.45589</v>
      </c>
      <c r="T7">
        <v>0</v>
      </c>
      <c r="U7">
        <v>403.94554199999999</v>
      </c>
      <c r="V7">
        <v>11.247235999999999</v>
      </c>
      <c r="W7">
        <v>44.530276999999998</v>
      </c>
      <c r="X7">
        <v>142.29357099999999</v>
      </c>
      <c r="Y7">
        <v>0</v>
      </c>
      <c r="Z7">
        <v>12.643591000000001</v>
      </c>
      <c r="AA7">
        <v>13.552013000000001</v>
      </c>
      <c r="AB7">
        <v>12.703821</v>
      </c>
      <c r="AC7">
        <v>9.3352439999999994</v>
      </c>
      <c r="AD7">
        <v>0</v>
      </c>
      <c r="AE7">
        <v>13.6134</v>
      </c>
      <c r="AF7">
        <v>8.5598600000000005</v>
      </c>
      <c r="AG7">
        <v>37.602037000000003</v>
      </c>
      <c r="AH7">
        <v>45.125723999999998</v>
      </c>
      <c r="AI7">
        <v>0</v>
      </c>
      <c r="AJ7">
        <v>0</v>
      </c>
      <c r="AK7">
        <v>50.187173000000001</v>
      </c>
      <c r="AL7">
        <v>10.087787000000001</v>
      </c>
      <c r="AM7">
        <v>0</v>
      </c>
      <c r="AN7">
        <v>0</v>
      </c>
      <c r="AO7">
        <v>0.93245199999999995</v>
      </c>
      <c r="AP7">
        <v>1.977044</v>
      </c>
      <c r="AQ7">
        <v>31.174907000000001</v>
      </c>
      <c r="AR7">
        <v>47.921328000000003</v>
      </c>
      <c r="AS7">
        <v>30.768215999999999</v>
      </c>
      <c r="AT7">
        <v>10.332795000000001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2748.7141279999996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662.46794699999998</v>
      </c>
      <c r="L8">
        <v>630.02849000000003</v>
      </c>
      <c r="M8">
        <v>88.743200000000002</v>
      </c>
      <c r="N8">
        <v>113.943375</v>
      </c>
      <c r="O8">
        <v>119.287862</v>
      </c>
      <c r="P8">
        <v>121.141702</v>
      </c>
      <c r="Q8">
        <v>21.047571999999999</v>
      </c>
      <c r="R8">
        <v>28.064071999999999</v>
      </c>
      <c r="S8">
        <v>25.45589</v>
      </c>
      <c r="T8">
        <v>0</v>
      </c>
      <c r="U8">
        <v>403.94554199999999</v>
      </c>
      <c r="V8">
        <v>11.247235999999999</v>
      </c>
      <c r="W8">
        <v>44.530276999999998</v>
      </c>
      <c r="X8">
        <v>142.29357099999999</v>
      </c>
      <c r="Y8">
        <v>0</v>
      </c>
      <c r="Z8">
        <v>12.643591000000001</v>
      </c>
      <c r="AA8">
        <v>0</v>
      </c>
      <c r="AB8">
        <v>12.703821</v>
      </c>
      <c r="AC8">
        <v>9.3352439999999994</v>
      </c>
      <c r="AD8">
        <v>0</v>
      </c>
      <c r="AE8">
        <v>13.6134</v>
      </c>
      <c r="AF8">
        <v>8.5598600000000005</v>
      </c>
      <c r="AG8">
        <v>37.602037000000003</v>
      </c>
      <c r="AH8">
        <v>22.562861999999999</v>
      </c>
      <c r="AI8">
        <v>0</v>
      </c>
      <c r="AJ8">
        <v>0</v>
      </c>
      <c r="AK8">
        <v>50.187173000000001</v>
      </c>
      <c r="AL8">
        <v>10.087787000000001</v>
      </c>
      <c r="AM8">
        <v>0</v>
      </c>
      <c r="AN8">
        <v>0</v>
      </c>
      <c r="AO8">
        <v>0.92507799999999996</v>
      </c>
      <c r="AP8">
        <v>1.977044</v>
      </c>
      <c r="AQ8">
        <v>20.783272</v>
      </c>
      <c r="AR8">
        <v>47.921328000000003</v>
      </c>
      <c r="AS8">
        <v>30.768215999999999</v>
      </c>
      <c r="AT8">
        <v>10.332795000000001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2702.2002440000001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662.46794699999998</v>
      </c>
      <c r="L9">
        <v>630.02849000000003</v>
      </c>
      <c r="M9">
        <v>88.743200000000002</v>
      </c>
      <c r="N9">
        <v>113.943375</v>
      </c>
      <c r="O9">
        <v>119.287862</v>
      </c>
      <c r="P9">
        <v>121.141702</v>
      </c>
      <c r="Q9">
        <v>21.047571999999999</v>
      </c>
      <c r="R9">
        <v>28.064071999999999</v>
      </c>
      <c r="S9">
        <v>25.45589</v>
      </c>
      <c r="T9">
        <v>0</v>
      </c>
      <c r="U9">
        <v>403.94554199999999</v>
      </c>
      <c r="V9">
        <v>11.247235999999999</v>
      </c>
      <c r="W9">
        <v>44.530276999999998</v>
      </c>
      <c r="X9">
        <v>142.29357099999999</v>
      </c>
      <c r="Y9">
        <v>0</v>
      </c>
      <c r="Z9">
        <v>12.643591000000001</v>
      </c>
      <c r="AA9">
        <v>0</v>
      </c>
      <c r="AB9">
        <v>11.829469</v>
      </c>
      <c r="AC9">
        <v>9.3352439999999994</v>
      </c>
      <c r="AD9">
        <v>0</v>
      </c>
      <c r="AE9">
        <v>13.6134</v>
      </c>
      <c r="AF9">
        <v>8.5598600000000005</v>
      </c>
      <c r="AG9">
        <v>37.602037000000003</v>
      </c>
      <c r="AH9">
        <v>0</v>
      </c>
      <c r="AI9">
        <v>0</v>
      </c>
      <c r="AJ9">
        <v>0</v>
      </c>
      <c r="AK9">
        <v>50.187173000000001</v>
      </c>
      <c r="AL9">
        <v>10.087787000000001</v>
      </c>
      <c r="AM9">
        <v>0</v>
      </c>
      <c r="AN9">
        <v>0</v>
      </c>
      <c r="AO9">
        <v>0.95230300000000001</v>
      </c>
      <c r="AP9">
        <v>1.977044</v>
      </c>
      <c r="AQ9">
        <v>10.391636</v>
      </c>
      <c r="AR9">
        <v>47.921328000000003</v>
      </c>
      <c r="AS9">
        <v>30.768215999999999</v>
      </c>
      <c r="AT9">
        <v>10.332795000000001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2668.3986189999991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662.46794699999998</v>
      </c>
      <c r="L10">
        <v>630.02849000000003</v>
      </c>
      <c r="M10">
        <v>88.743200000000002</v>
      </c>
      <c r="N10">
        <v>113.943375</v>
      </c>
      <c r="O10">
        <v>119.287862</v>
      </c>
      <c r="P10">
        <v>121.141702</v>
      </c>
      <c r="Q10">
        <v>21.047571999999999</v>
      </c>
      <c r="R10">
        <v>28.064071999999999</v>
      </c>
      <c r="S10">
        <v>25.45589</v>
      </c>
      <c r="T10">
        <v>0</v>
      </c>
      <c r="U10">
        <v>403.94554199999999</v>
      </c>
      <c r="V10">
        <v>11.247235999999999</v>
      </c>
      <c r="W10">
        <v>44.530276999999998</v>
      </c>
      <c r="X10">
        <v>142.29357099999999</v>
      </c>
      <c r="Y10">
        <v>0</v>
      </c>
      <c r="Z10">
        <v>12.643591000000001</v>
      </c>
      <c r="AA10">
        <v>0</v>
      </c>
      <c r="AB10">
        <v>0</v>
      </c>
      <c r="AC10">
        <v>9.3352439999999994</v>
      </c>
      <c r="AD10">
        <v>0</v>
      </c>
      <c r="AE10">
        <v>13.6134</v>
      </c>
      <c r="AF10">
        <v>8.5598600000000005</v>
      </c>
      <c r="AG10">
        <v>37.602037000000003</v>
      </c>
      <c r="AH10">
        <v>0</v>
      </c>
      <c r="AI10">
        <v>0</v>
      </c>
      <c r="AJ10">
        <v>0</v>
      </c>
      <c r="AK10">
        <v>50.187173000000001</v>
      </c>
      <c r="AL10">
        <v>10.087787000000001</v>
      </c>
      <c r="AM10">
        <v>0</v>
      </c>
      <c r="AN10">
        <v>0</v>
      </c>
      <c r="AO10">
        <v>1.0339780000000001</v>
      </c>
      <c r="AP10">
        <v>1.977044</v>
      </c>
      <c r="AQ10">
        <v>9.7839379999999991</v>
      </c>
      <c r="AR10">
        <v>47.921328000000003</v>
      </c>
      <c r="AS10">
        <v>30.768215999999999</v>
      </c>
      <c r="AT10">
        <v>10.332795000000001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2656.0431269999995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662.46794699999998</v>
      </c>
      <c r="L11">
        <v>630.02849000000003</v>
      </c>
      <c r="M11">
        <v>88.743200000000002</v>
      </c>
      <c r="N11">
        <v>113.943375</v>
      </c>
      <c r="O11">
        <v>119.287862</v>
      </c>
      <c r="P11">
        <v>121.141702</v>
      </c>
      <c r="Q11">
        <v>21.047571999999999</v>
      </c>
      <c r="R11">
        <v>28.064071999999999</v>
      </c>
      <c r="S11">
        <v>25.45589</v>
      </c>
      <c r="T11">
        <v>0</v>
      </c>
      <c r="U11">
        <v>403.94554199999999</v>
      </c>
      <c r="V11">
        <v>11.247235999999999</v>
      </c>
      <c r="W11">
        <v>44.530276999999998</v>
      </c>
      <c r="X11">
        <v>142.29357099999999</v>
      </c>
      <c r="Y11">
        <v>0</v>
      </c>
      <c r="Z11">
        <v>12.643591000000001</v>
      </c>
      <c r="AA11">
        <v>0</v>
      </c>
      <c r="AB11">
        <v>0</v>
      </c>
      <c r="AC11">
        <v>9.3352439999999994</v>
      </c>
      <c r="AD11">
        <v>0</v>
      </c>
      <c r="AE11">
        <v>13.6134</v>
      </c>
      <c r="AF11">
        <v>8.5598600000000005</v>
      </c>
      <c r="AG11">
        <v>37.602037000000003</v>
      </c>
      <c r="AH11">
        <v>0</v>
      </c>
      <c r="AI11">
        <v>0</v>
      </c>
      <c r="AJ11">
        <v>0</v>
      </c>
      <c r="AK11">
        <v>50.187173000000001</v>
      </c>
      <c r="AL11">
        <v>20.175574000000001</v>
      </c>
      <c r="AM11">
        <v>0</v>
      </c>
      <c r="AN11">
        <v>0</v>
      </c>
      <c r="AO11">
        <v>0.94209399999999999</v>
      </c>
      <c r="AP11">
        <v>1.977044</v>
      </c>
      <c r="AQ11">
        <v>0</v>
      </c>
      <c r="AR11">
        <v>47.921328000000003</v>
      </c>
      <c r="AS11">
        <v>30.768215999999999</v>
      </c>
      <c r="AT11">
        <v>10.332795000000001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2656.2550919999994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662.46794699999998</v>
      </c>
      <c r="L12">
        <v>630.02849000000003</v>
      </c>
      <c r="M12">
        <v>88.743200000000002</v>
      </c>
      <c r="N12">
        <v>113.943375</v>
      </c>
      <c r="O12">
        <v>119.287862</v>
      </c>
      <c r="P12">
        <v>121.141702</v>
      </c>
      <c r="Q12">
        <v>21.047571999999999</v>
      </c>
      <c r="R12">
        <v>28.064071999999999</v>
      </c>
      <c r="S12">
        <v>25.45589</v>
      </c>
      <c r="T12">
        <v>0</v>
      </c>
      <c r="U12">
        <v>403.94554199999999</v>
      </c>
      <c r="V12">
        <v>11.247235999999999</v>
      </c>
      <c r="W12">
        <v>44.530276999999998</v>
      </c>
      <c r="X12">
        <v>142.29357099999999</v>
      </c>
      <c r="Y12">
        <v>0</v>
      </c>
      <c r="Z12">
        <v>6.3217949999999998</v>
      </c>
      <c r="AA12">
        <v>0</v>
      </c>
      <c r="AB12">
        <v>0</v>
      </c>
      <c r="AC12">
        <v>0</v>
      </c>
      <c r="AD12">
        <v>0</v>
      </c>
      <c r="AE12">
        <v>13.6134</v>
      </c>
      <c r="AF12">
        <v>8.5598600000000005</v>
      </c>
      <c r="AG12">
        <v>37.602037000000003</v>
      </c>
      <c r="AH12">
        <v>0</v>
      </c>
      <c r="AI12">
        <v>0</v>
      </c>
      <c r="AJ12">
        <v>0</v>
      </c>
      <c r="AK12">
        <v>50.187173000000001</v>
      </c>
      <c r="AL12">
        <v>33.625956000000002</v>
      </c>
      <c r="AM12">
        <v>0</v>
      </c>
      <c r="AN12">
        <v>0</v>
      </c>
      <c r="AO12">
        <v>0.91203299999999998</v>
      </c>
      <c r="AP12">
        <v>1.977044</v>
      </c>
      <c r="AQ12">
        <v>0</v>
      </c>
      <c r="AR12">
        <v>47.921328000000003</v>
      </c>
      <c r="AS12">
        <v>30.768215999999999</v>
      </c>
      <c r="AT12">
        <v>10.332795000000001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2654.0183729999994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662.46794699999998</v>
      </c>
      <c r="L13">
        <v>630.02849000000003</v>
      </c>
      <c r="M13">
        <v>88.743200000000002</v>
      </c>
      <c r="N13">
        <v>113.943375</v>
      </c>
      <c r="O13">
        <v>119.287862</v>
      </c>
      <c r="P13">
        <v>121.141702</v>
      </c>
      <c r="Q13">
        <v>21.047571999999999</v>
      </c>
      <c r="R13">
        <v>28.064071999999999</v>
      </c>
      <c r="S13">
        <v>25.45589</v>
      </c>
      <c r="T13">
        <v>0</v>
      </c>
      <c r="U13">
        <v>403.94554199999999</v>
      </c>
      <c r="V13">
        <v>11.247235999999999</v>
      </c>
      <c r="W13">
        <v>44.530276999999998</v>
      </c>
      <c r="X13">
        <v>142.29357099999999</v>
      </c>
      <c r="Y13">
        <v>0</v>
      </c>
      <c r="Z13">
        <v>6.3217949999999998</v>
      </c>
      <c r="AA13">
        <v>0</v>
      </c>
      <c r="AB13">
        <v>0</v>
      </c>
      <c r="AC13">
        <v>0</v>
      </c>
      <c r="AD13">
        <v>0</v>
      </c>
      <c r="AE13">
        <v>13.6134</v>
      </c>
      <c r="AF13">
        <v>8.5598600000000005</v>
      </c>
      <c r="AG13">
        <v>37.602037000000003</v>
      </c>
      <c r="AH13">
        <v>0</v>
      </c>
      <c r="AI13">
        <v>0</v>
      </c>
      <c r="AJ13">
        <v>0</v>
      </c>
      <c r="AK13">
        <v>50.187173000000001</v>
      </c>
      <c r="AL13">
        <v>77.339698999999996</v>
      </c>
      <c r="AM13">
        <v>0</v>
      </c>
      <c r="AN13">
        <v>0</v>
      </c>
      <c r="AO13">
        <v>0.90976400000000002</v>
      </c>
      <c r="AP13">
        <v>1.977044</v>
      </c>
      <c r="AQ13">
        <v>0</v>
      </c>
      <c r="AR13">
        <v>47.921328000000003</v>
      </c>
      <c r="AS13">
        <v>30.768215999999999</v>
      </c>
      <c r="AT13">
        <v>10.332795000000001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2697.7298469999996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662.46794699999998</v>
      </c>
      <c r="L14">
        <v>630.02849000000003</v>
      </c>
      <c r="M14">
        <v>88.743200000000002</v>
      </c>
      <c r="N14">
        <v>113.943375</v>
      </c>
      <c r="O14">
        <v>119.287862</v>
      </c>
      <c r="P14">
        <v>121.141702</v>
      </c>
      <c r="Q14">
        <v>21.047571999999999</v>
      </c>
      <c r="R14">
        <v>28.064071999999999</v>
      </c>
      <c r="S14">
        <v>25.45589</v>
      </c>
      <c r="T14">
        <v>0</v>
      </c>
      <c r="U14">
        <v>403.94554199999999</v>
      </c>
      <c r="V14">
        <v>11.247235999999999</v>
      </c>
      <c r="W14">
        <v>44.530276999999998</v>
      </c>
      <c r="X14">
        <v>142.29357099999999</v>
      </c>
      <c r="Y14">
        <v>0</v>
      </c>
      <c r="Z14">
        <v>6.3217949999999998</v>
      </c>
      <c r="AA14">
        <v>0</v>
      </c>
      <c r="AB14">
        <v>0</v>
      </c>
      <c r="AC14">
        <v>0</v>
      </c>
      <c r="AD14">
        <v>0</v>
      </c>
      <c r="AE14">
        <v>13.6134</v>
      </c>
      <c r="AF14">
        <v>8.5598600000000005</v>
      </c>
      <c r="AG14">
        <v>37.602037000000003</v>
      </c>
      <c r="AH14">
        <v>0</v>
      </c>
      <c r="AI14">
        <v>0</v>
      </c>
      <c r="AJ14">
        <v>0</v>
      </c>
      <c r="AK14">
        <v>50.187173000000001</v>
      </c>
      <c r="AL14">
        <v>77.339698999999996</v>
      </c>
      <c r="AM14">
        <v>0</v>
      </c>
      <c r="AN14">
        <v>0</v>
      </c>
      <c r="AO14">
        <v>0.99994700000000003</v>
      </c>
      <c r="AP14">
        <v>1.977044</v>
      </c>
      <c r="AQ14">
        <v>0</v>
      </c>
      <c r="AR14">
        <v>47.921328000000003</v>
      </c>
      <c r="AS14">
        <v>30.768215999999999</v>
      </c>
      <c r="AT14">
        <v>10.332795000000001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2697.8200299999994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662.46794699999998</v>
      </c>
      <c r="L15">
        <v>630.02849000000003</v>
      </c>
      <c r="M15">
        <v>88.743200000000002</v>
      </c>
      <c r="N15">
        <v>113.943375</v>
      </c>
      <c r="O15">
        <v>119.287862</v>
      </c>
      <c r="P15">
        <v>121.141702</v>
      </c>
      <c r="Q15">
        <v>19.828317999999999</v>
      </c>
      <c r="R15">
        <v>28.064071999999999</v>
      </c>
      <c r="S15">
        <v>25.45589</v>
      </c>
      <c r="T15">
        <v>0</v>
      </c>
      <c r="U15">
        <v>403.94554199999999</v>
      </c>
      <c r="V15">
        <v>11.247235999999999</v>
      </c>
      <c r="W15">
        <v>44.530276999999998</v>
      </c>
      <c r="X15">
        <v>142.29357099999999</v>
      </c>
      <c r="Y15">
        <v>0</v>
      </c>
      <c r="Z15">
        <v>6.3217949999999998</v>
      </c>
      <c r="AA15">
        <v>0</v>
      </c>
      <c r="AB15">
        <v>0</v>
      </c>
      <c r="AC15">
        <v>0</v>
      </c>
      <c r="AD15">
        <v>0</v>
      </c>
      <c r="AE15">
        <v>27.226800000000001</v>
      </c>
      <c r="AF15">
        <v>8.5598600000000005</v>
      </c>
      <c r="AG15">
        <v>37.602037000000003</v>
      </c>
      <c r="AH15">
        <v>0</v>
      </c>
      <c r="AI15">
        <v>0</v>
      </c>
      <c r="AJ15">
        <v>0</v>
      </c>
      <c r="AK15">
        <v>50.187173000000001</v>
      </c>
      <c r="AL15">
        <v>77.339698999999996</v>
      </c>
      <c r="AM15">
        <v>0</v>
      </c>
      <c r="AN15">
        <v>0</v>
      </c>
      <c r="AO15">
        <v>0.97328899999999996</v>
      </c>
      <c r="AP15">
        <v>1.977044</v>
      </c>
      <c r="AQ15">
        <v>0</v>
      </c>
      <c r="AR15">
        <v>51.116083000000003</v>
      </c>
      <c r="AS15">
        <v>30.768215999999999</v>
      </c>
      <c r="AT15">
        <v>9.5653109999999995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2712.6147889999997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662.46794699999998</v>
      </c>
      <c r="L16">
        <v>630.02849000000003</v>
      </c>
      <c r="M16">
        <v>88.743200000000002</v>
      </c>
      <c r="N16">
        <v>113.943375</v>
      </c>
      <c r="O16">
        <v>119.287862</v>
      </c>
      <c r="P16">
        <v>121.141702</v>
      </c>
      <c r="Q16">
        <v>19.828317999999999</v>
      </c>
      <c r="R16">
        <v>28.064071999999999</v>
      </c>
      <c r="S16">
        <v>25.45589</v>
      </c>
      <c r="T16">
        <v>0</v>
      </c>
      <c r="U16">
        <v>403.94554199999999</v>
      </c>
      <c r="V16">
        <v>11.247235999999999</v>
      </c>
      <c r="W16">
        <v>44.530276999999998</v>
      </c>
      <c r="X16">
        <v>142.29357099999999</v>
      </c>
      <c r="Y16">
        <v>0</v>
      </c>
      <c r="Z16">
        <v>6.3217949999999998</v>
      </c>
      <c r="AA16">
        <v>0</v>
      </c>
      <c r="AB16">
        <v>0</v>
      </c>
      <c r="AC16">
        <v>0</v>
      </c>
      <c r="AD16">
        <v>0</v>
      </c>
      <c r="AE16">
        <v>27.226800000000001</v>
      </c>
      <c r="AF16">
        <v>8.5598600000000005</v>
      </c>
      <c r="AG16">
        <v>37.602037000000003</v>
      </c>
      <c r="AH16">
        <v>0</v>
      </c>
      <c r="AI16">
        <v>0</v>
      </c>
      <c r="AJ16">
        <v>0</v>
      </c>
      <c r="AK16">
        <v>50.187173000000001</v>
      </c>
      <c r="AL16">
        <v>77.339698999999996</v>
      </c>
      <c r="AM16">
        <v>0</v>
      </c>
      <c r="AN16">
        <v>0</v>
      </c>
      <c r="AO16">
        <v>0.94266099999999997</v>
      </c>
      <c r="AP16">
        <v>1.977044</v>
      </c>
      <c r="AQ16">
        <v>0</v>
      </c>
      <c r="AR16">
        <v>51.116083000000003</v>
      </c>
      <c r="AS16">
        <v>30.768215999999999</v>
      </c>
      <c r="AT16">
        <v>10.332795000000001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2713.3516449999997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662.46794699999998</v>
      </c>
      <c r="L17">
        <v>630.02849000000003</v>
      </c>
      <c r="M17">
        <v>88.743200000000002</v>
      </c>
      <c r="N17">
        <v>113.943375</v>
      </c>
      <c r="O17">
        <v>119.287862</v>
      </c>
      <c r="P17">
        <v>121.141702</v>
      </c>
      <c r="Q17">
        <v>19.828317999999999</v>
      </c>
      <c r="R17">
        <v>31.302235</v>
      </c>
      <c r="S17">
        <v>23.978027000000001</v>
      </c>
      <c r="T17">
        <v>0</v>
      </c>
      <c r="U17">
        <v>403.94554199999999</v>
      </c>
      <c r="V17">
        <v>11.247235999999999</v>
      </c>
      <c r="W17">
        <v>44.530276999999998</v>
      </c>
      <c r="X17">
        <v>142.29357099999999</v>
      </c>
      <c r="Y17">
        <v>0</v>
      </c>
      <c r="Z17">
        <v>6.3217949999999998</v>
      </c>
      <c r="AA17">
        <v>0</v>
      </c>
      <c r="AB17">
        <v>0</v>
      </c>
      <c r="AC17">
        <v>0</v>
      </c>
      <c r="AD17">
        <v>0</v>
      </c>
      <c r="AE17">
        <v>27.226800000000001</v>
      </c>
      <c r="AF17">
        <v>8.5598600000000005</v>
      </c>
      <c r="AG17">
        <v>37.602037000000003</v>
      </c>
      <c r="AH17">
        <v>0</v>
      </c>
      <c r="AI17">
        <v>0</v>
      </c>
      <c r="AJ17">
        <v>0</v>
      </c>
      <c r="AK17">
        <v>50.187173000000001</v>
      </c>
      <c r="AL17">
        <v>77.339698999999996</v>
      </c>
      <c r="AM17">
        <v>0</v>
      </c>
      <c r="AN17">
        <v>0</v>
      </c>
      <c r="AO17">
        <v>0.85304599999999997</v>
      </c>
      <c r="AP17">
        <v>1.977044</v>
      </c>
      <c r="AQ17">
        <v>0</v>
      </c>
      <c r="AR17">
        <v>51.116083000000003</v>
      </c>
      <c r="AS17">
        <v>30.768215999999999</v>
      </c>
      <c r="AT17">
        <v>10.332795000000001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2715.0223300000002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662.46794699999998</v>
      </c>
      <c r="L18">
        <v>630.02849000000003</v>
      </c>
      <c r="M18">
        <v>88.743200000000002</v>
      </c>
      <c r="N18">
        <v>113.943375</v>
      </c>
      <c r="O18">
        <v>119.287862</v>
      </c>
      <c r="P18">
        <v>121.141702</v>
      </c>
      <c r="Q18">
        <v>19.828317999999999</v>
      </c>
      <c r="R18">
        <v>34.540396999999999</v>
      </c>
      <c r="S18">
        <v>23.978027000000001</v>
      </c>
      <c r="T18">
        <v>0</v>
      </c>
      <c r="U18">
        <v>403.94554199999999</v>
      </c>
      <c r="V18">
        <v>11.247235999999999</v>
      </c>
      <c r="W18">
        <v>44.530276999999998</v>
      </c>
      <c r="X18">
        <v>142.29357099999999</v>
      </c>
      <c r="Y18">
        <v>0</v>
      </c>
      <c r="Z18">
        <v>6.3217949999999998</v>
      </c>
      <c r="AA18">
        <v>0</v>
      </c>
      <c r="AB18">
        <v>0</v>
      </c>
      <c r="AC18">
        <v>0</v>
      </c>
      <c r="AD18">
        <v>0</v>
      </c>
      <c r="AE18">
        <v>27.226800000000001</v>
      </c>
      <c r="AF18">
        <v>8.5598600000000005</v>
      </c>
      <c r="AG18">
        <v>37.602037000000003</v>
      </c>
      <c r="AH18">
        <v>0</v>
      </c>
      <c r="AI18">
        <v>0</v>
      </c>
      <c r="AJ18">
        <v>0</v>
      </c>
      <c r="AK18">
        <v>50.187173000000001</v>
      </c>
      <c r="AL18">
        <v>77.339698999999996</v>
      </c>
      <c r="AM18">
        <v>0</v>
      </c>
      <c r="AN18">
        <v>0</v>
      </c>
      <c r="AO18">
        <v>0.73932500000000001</v>
      </c>
      <c r="AP18">
        <v>1.977044</v>
      </c>
      <c r="AQ18">
        <v>0</v>
      </c>
      <c r="AR18">
        <v>51.116083000000003</v>
      </c>
      <c r="AS18">
        <v>30.768215999999999</v>
      </c>
      <c r="AT18">
        <v>10.332795000000001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2718.1467709999997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662.46794699999998</v>
      </c>
      <c r="L19">
        <v>630.02849000000003</v>
      </c>
      <c r="M19">
        <v>88.743200000000002</v>
      </c>
      <c r="N19">
        <v>113.943375</v>
      </c>
      <c r="O19">
        <v>119.287862</v>
      </c>
      <c r="P19">
        <v>121.141702</v>
      </c>
      <c r="Q19">
        <v>19.828317999999999</v>
      </c>
      <c r="R19">
        <v>37.778559000000001</v>
      </c>
      <c r="S19">
        <v>23.978027000000001</v>
      </c>
      <c r="T19">
        <v>0</v>
      </c>
      <c r="U19">
        <v>403.94554199999999</v>
      </c>
      <c r="V19">
        <v>11.247235999999999</v>
      </c>
      <c r="W19">
        <v>44.530276999999998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12.600956</v>
      </c>
      <c r="AC19">
        <v>9.3352439999999994</v>
      </c>
      <c r="AD19">
        <v>0</v>
      </c>
      <c r="AE19">
        <v>27.226800000000001</v>
      </c>
      <c r="AF19">
        <v>8.5598600000000005</v>
      </c>
      <c r="AG19">
        <v>37.602037000000003</v>
      </c>
      <c r="AH19">
        <v>0</v>
      </c>
      <c r="AI19">
        <v>0</v>
      </c>
      <c r="AJ19">
        <v>0</v>
      </c>
      <c r="AK19">
        <v>50.187173000000001</v>
      </c>
      <c r="AL19">
        <v>33.625956000000002</v>
      </c>
      <c r="AM19">
        <v>0</v>
      </c>
      <c r="AN19">
        <v>0.51667799999999997</v>
      </c>
      <c r="AO19">
        <v>0.74443000000000004</v>
      </c>
      <c r="AP19">
        <v>1.977044</v>
      </c>
      <c r="AQ19">
        <v>0</v>
      </c>
      <c r="AR19">
        <v>47.921328000000003</v>
      </c>
      <c r="AS19">
        <v>30.768215999999999</v>
      </c>
      <c r="AT19">
        <v>10.332795000000001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2703.7165209999998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662.46794699999998</v>
      </c>
      <c r="L20">
        <v>630.02849000000003</v>
      </c>
      <c r="M20">
        <v>88.743200000000002</v>
      </c>
      <c r="N20">
        <v>113.943375</v>
      </c>
      <c r="O20">
        <v>119.287862</v>
      </c>
      <c r="P20">
        <v>121.141702</v>
      </c>
      <c r="Q20">
        <v>19.828317999999999</v>
      </c>
      <c r="R20">
        <v>37.778559000000001</v>
      </c>
      <c r="S20">
        <v>23.978027000000001</v>
      </c>
      <c r="T20">
        <v>0</v>
      </c>
      <c r="U20">
        <v>403.94554199999999</v>
      </c>
      <c r="V20">
        <v>11.247235999999999</v>
      </c>
      <c r="W20">
        <v>44.530276999999998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12.600956</v>
      </c>
      <c r="AC20">
        <v>18.670489</v>
      </c>
      <c r="AD20">
        <v>0</v>
      </c>
      <c r="AE20">
        <v>27.226800000000001</v>
      </c>
      <c r="AF20">
        <v>8.5598600000000005</v>
      </c>
      <c r="AG20">
        <v>37.602037000000003</v>
      </c>
      <c r="AH20">
        <v>0</v>
      </c>
      <c r="AI20">
        <v>0</v>
      </c>
      <c r="AJ20">
        <v>0</v>
      </c>
      <c r="AK20">
        <v>50.187173000000001</v>
      </c>
      <c r="AL20">
        <v>33.625956000000002</v>
      </c>
      <c r="AM20">
        <v>0</v>
      </c>
      <c r="AN20">
        <v>0.51667799999999997</v>
      </c>
      <c r="AO20">
        <v>0.66757699999999998</v>
      </c>
      <c r="AP20">
        <v>1.977044</v>
      </c>
      <c r="AQ20">
        <v>6.5023689999999998</v>
      </c>
      <c r="AR20">
        <v>47.921328000000003</v>
      </c>
      <c r="AS20">
        <v>30.768215999999999</v>
      </c>
      <c r="AT20">
        <v>10.332795000000001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2726.2471919999998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662.46794699999998</v>
      </c>
      <c r="L21">
        <v>630.02849000000003</v>
      </c>
      <c r="M21">
        <v>88.743200000000002</v>
      </c>
      <c r="N21">
        <v>113.943375</v>
      </c>
      <c r="O21">
        <v>119.287862</v>
      </c>
      <c r="P21">
        <v>121.141702</v>
      </c>
      <c r="Q21">
        <v>19.828317999999999</v>
      </c>
      <c r="R21">
        <v>37.778559000000001</v>
      </c>
      <c r="S21">
        <v>23.978027000000001</v>
      </c>
      <c r="T21">
        <v>0</v>
      </c>
      <c r="U21">
        <v>403.94554199999999</v>
      </c>
      <c r="V21">
        <v>11.247235999999999</v>
      </c>
      <c r="W21">
        <v>44.530276999999998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25.459074000000001</v>
      </c>
      <c r="AC21">
        <v>28.005732999999999</v>
      </c>
      <c r="AD21">
        <v>0</v>
      </c>
      <c r="AE21">
        <v>47.686501999999997</v>
      </c>
      <c r="AF21">
        <v>8.5598600000000005</v>
      </c>
      <c r="AG21">
        <v>37.602037000000003</v>
      </c>
      <c r="AH21">
        <v>0</v>
      </c>
      <c r="AI21">
        <v>0</v>
      </c>
      <c r="AJ21">
        <v>0</v>
      </c>
      <c r="AK21">
        <v>50.187173000000001</v>
      </c>
      <c r="AL21">
        <v>20.175574000000001</v>
      </c>
      <c r="AM21">
        <v>5.0918150000000004</v>
      </c>
      <c r="AN21">
        <v>0.51667799999999997</v>
      </c>
      <c r="AO21">
        <v>0.62220200000000003</v>
      </c>
      <c r="AP21">
        <v>1.977044</v>
      </c>
      <c r="AQ21">
        <v>9.7231679999999994</v>
      </c>
      <c r="AR21">
        <v>47.921328000000003</v>
      </c>
      <c r="AS21">
        <v>30.768215999999999</v>
      </c>
      <c r="AT21">
        <v>10.332795000000001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2770.5114079999998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662.46794699999998</v>
      </c>
      <c r="L22">
        <v>630.02849000000003</v>
      </c>
      <c r="M22">
        <v>88.743200000000002</v>
      </c>
      <c r="N22">
        <v>113.943375</v>
      </c>
      <c r="O22">
        <v>119.287862</v>
      </c>
      <c r="P22">
        <v>121.141702</v>
      </c>
      <c r="Q22">
        <v>19.828317999999999</v>
      </c>
      <c r="R22">
        <v>37.778559000000001</v>
      </c>
      <c r="S22">
        <v>23.978027000000001</v>
      </c>
      <c r="T22">
        <v>0</v>
      </c>
      <c r="U22">
        <v>403.94554199999999</v>
      </c>
      <c r="V22">
        <v>11.247235999999999</v>
      </c>
      <c r="W22">
        <v>44.530276999999998</v>
      </c>
      <c r="X22">
        <v>142.29357099999999</v>
      </c>
      <c r="Y22">
        <v>0</v>
      </c>
      <c r="Z22">
        <v>6.3217949999999998</v>
      </c>
      <c r="AA22">
        <v>27.104025</v>
      </c>
      <c r="AB22">
        <v>38.111462000000003</v>
      </c>
      <c r="AC22">
        <v>28.005732999999999</v>
      </c>
      <c r="AD22">
        <v>0</v>
      </c>
      <c r="AE22">
        <v>47.686501999999997</v>
      </c>
      <c r="AF22">
        <v>8.5598600000000005</v>
      </c>
      <c r="AG22">
        <v>37.602037000000003</v>
      </c>
      <c r="AH22">
        <v>22.562861999999999</v>
      </c>
      <c r="AI22">
        <v>0</v>
      </c>
      <c r="AJ22">
        <v>0</v>
      </c>
      <c r="AK22">
        <v>50.187173000000001</v>
      </c>
      <c r="AL22">
        <v>20.175574000000001</v>
      </c>
      <c r="AM22">
        <v>10.183629</v>
      </c>
      <c r="AN22">
        <v>0.51667799999999997</v>
      </c>
      <c r="AO22">
        <v>0.34881899999999999</v>
      </c>
      <c r="AP22">
        <v>1.977044</v>
      </c>
      <c r="AQ22">
        <v>12.336269</v>
      </c>
      <c r="AR22">
        <v>47.921328000000003</v>
      </c>
      <c r="AS22">
        <v>30.768215999999999</v>
      </c>
      <c r="AT22">
        <v>10.332795000000001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2819.9159069999996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662.46794699999998</v>
      </c>
      <c r="L23">
        <v>630.02849000000003</v>
      </c>
      <c r="M23">
        <v>88.743200000000002</v>
      </c>
      <c r="N23">
        <v>113.943375</v>
      </c>
      <c r="O23">
        <v>119.287862</v>
      </c>
      <c r="P23">
        <v>121.141702</v>
      </c>
      <c r="Q23">
        <v>19.828317999999999</v>
      </c>
      <c r="R23">
        <v>37.778559000000001</v>
      </c>
      <c r="S23">
        <v>23.978027000000001</v>
      </c>
      <c r="T23">
        <v>0</v>
      </c>
      <c r="U23">
        <v>403.94554199999999</v>
      </c>
      <c r="V23">
        <v>11.247235999999999</v>
      </c>
      <c r="W23">
        <v>44.530276999999998</v>
      </c>
      <c r="X23">
        <v>142.29357099999999</v>
      </c>
      <c r="Y23">
        <v>0</v>
      </c>
      <c r="Z23">
        <v>12.643591000000001</v>
      </c>
      <c r="AA23">
        <v>27.104025</v>
      </c>
      <c r="AB23">
        <v>38.111462000000003</v>
      </c>
      <c r="AC23">
        <v>28.005732999999999</v>
      </c>
      <c r="AD23">
        <v>0</v>
      </c>
      <c r="AE23">
        <v>47.686501999999997</v>
      </c>
      <c r="AF23">
        <v>8.5598600000000005</v>
      </c>
      <c r="AG23">
        <v>37.602037000000003</v>
      </c>
      <c r="AH23">
        <v>22.562861999999999</v>
      </c>
      <c r="AI23">
        <v>0</v>
      </c>
      <c r="AJ23">
        <v>0</v>
      </c>
      <c r="AK23">
        <v>50.187173000000001</v>
      </c>
      <c r="AL23">
        <v>20.175574000000001</v>
      </c>
      <c r="AM23">
        <v>15.275444</v>
      </c>
      <c r="AN23">
        <v>0.51667799999999997</v>
      </c>
      <c r="AO23">
        <v>0.216665</v>
      </c>
      <c r="AP23">
        <v>1.729914</v>
      </c>
      <c r="AQ23">
        <v>20.783272</v>
      </c>
      <c r="AR23">
        <v>51.116083000000003</v>
      </c>
      <c r="AS23">
        <v>30.768215999999999</v>
      </c>
      <c r="AT23">
        <v>10.332795000000001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2842.5919919999997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662.46794699999998</v>
      </c>
      <c r="L24">
        <v>630.02849000000003</v>
      </c>
      <c r="M24">
        <v>88.743200000000002</v>
      </c>
      <c r="N24">
        <v>113.943375</v>
      </c>
      <c r="O24">
        <v>119.287862</v>
      </c>
      <c r="P24">
        <v>121.141702</v>
      </c>
      <c r="Q24">
        <v>19.828317999999999</v>
      </c>
      <c r="R24">
        <v>37.778559000000001</v>
      </c>
      <c r="S24">
        <v>23.978027000000001</v>
      </c>
      <c r="T24">
        <v>0</v>
      </c>
      <c r="U24">
        <v>403.94554199999999</v>
      </c>
      <c r="V24">
        <v>11.247235999999999</v>
      </c>
      <c r="W24">
        <v>44.530276999999998</v>
      </c>
      <c r="X24">
        <v>142.29357099999999</v>
      </c>
      <c r="Y24">
        <v>0</v>
      </c>
      <c r="Z24">
        <v>12.643591000000001</v>
      </c>
      <c r="AA24">
        <v>27.104025</v>
      </c>
      <c r="AB24">
        <v>38.111462000000003</v>
      </c>
      <c r="AC24">
        <v>28.005732999999999</v>
      </c>
      <c r="AD24">
        <v>8.7922329999999995</v>
      </c>
      <c r="AE24">
        <v>47.686501999999997</v>
      </c>
      <c r="AF24">
        <v>8.5598600000000005</v>
      </c>
      <c r="AG24">
        <v>37.602037000000003</v>
      </c>
      <c r="AH24">
        <v>45.125723999999998</v>
      </c>
      <c r="AI24">
        <v>3.6838069999999998</v>
      </c>
      <c r="AJ24">
        <v>0</v>
      </c>
      <c r="AK24">
        <v>50.187173000000001</v>
      </c>
      <c r="AL24">
        <v>20.175574000000001</v>
      </c>
      <c r="AM24">
        <v>15.275444</v>
      </c>
      <c r="AN24">
        <v>0.51667799999999997</v>
      </c>
      <c r="AO24">
        <v>9.6419999999999995E-3</v>
      </c>
      <c r="AP24">
        <v>1.729914</v>
      </c>
      <c r="AQ24">
        <v>31.174907000000001</v>
      </c>
      <c r="AR24">
        <v>51.116083000000003</v>
      </c>
      <c r="AS24">
        <v>30.768215999999999</v>
      </c>
      <c r="AT24">
        <v>10.332795000000001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2887.8155059999995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662.46794699999998</v>
      </c>
      <c r="L25">
        <v>630.02849000000003</v>
      </c>
      <c r="M25">
        <v>88.743200000000002</v>
      </c>
      <c r="N25">
        <v>113.943375</v>
      </c>
      <c r="O25">
        <v>119.287862</v>
      </c>
      <c r="P25">
        <v>121.141702</v>
      </c>
      <c r="Q25">
        <v>19.828317999999999</v>
      </c>
      <c r="R25">
        <v>37.778559000000001</v>
      </c>
      <c r="S25">
        <v>23.978027000000001</v>
      </c>
      <c r="T25">
        <v>0</v>
      </c>
      <c r="U25">
        <v>403.94554199999999</v>
      </c>
      <c r="V25">
        <v>11.247235999999999</v>
      </c>
      <c r="W25">
        <v>44.530276999999998</v>
      </c>
      <c r="X25">
        <v>142.29357099999999</v>
      </c>
      <c r="Y25">
        <v>0</v>
      </c>
      <c r="Z25">
        <v>12.643591000000001</v>
      </c>
      <c r="AA25">
        <v>40.640796999999999</v>
      </c>
      <c r="AB25">
        <v>38.111462000000003</v>
      </c>
      <c r="AC25">
        <v>28.005732999999999</v>
      </c>
      <c r="AD25">
        <v>17.584465000000002</v>
      </c>
      <c r="AE25">
        <v>47.686501999999997</v>
      </c>
      <c r="AF25">
        <v>8.5598600000000005</v>
      </c>
      <c r="AG25">
        <v>36.056747999999999</v>
      </c>
      <c r="AH25">
        <v>45.125723999999998</v>
      </c>
      <c r="AI25">
        <v>15.963165</v>
      </c>
      <c r="AJ25">
        <v>0</v>
      </c>
      <c r="AK25">
        <v>50.187173000000001</v>
      </c>
      <c r="AL25">
        <v>20.175574000000001</v>
      </c>
      <c r="AM25">
        <v>15.275444</v>
      </c>
      <c r="AN25">
        <v>0.90418699999999996</v>
      </c>
      <c r="AO25">
        <v>0</v>
      </c>
      <c r="AP25">
        <v>1.729914</v>
      </c>
      <c r="AQ25">
        <v>31.174907000000001</v>
      </c>
      <c r="AR25">
        <v>51.116083000000003</v>
      </c>
      <c r="AS25">
        <v>30.768215999999999</v>
      </c>
      <c r="AT25">
        <v>10.332795000000001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2921.2564459999994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662.46794699999998</v>
      </c>
      <c r="L26">
        <v>630.02849000000003</v>
      </c>
      <c r="M26">
        <v>88.743200000000002</v>
      </c>
      <c r="N26">
        <v>113.943375</v>
      </c>
      <c r="O26">
        <v>119.287862</v>
      </c>
      <c r="P26">
        <v>121.141702</v>
      </c>
      <c r="Q26">
        <v>19.828317999999999</v>
      </c>
      <c r="R26">
        <v>37.778559000000001</v>
      </c>
      <c r="S26">
        <v>23.978027000000001</v>
      </c>
      <c r="T26">
        <v>0</v>
      </c>
      <c r="U26">
        <v>403.94554199999999</v>
      </c>
      <c r="V26">
        <v>11.247235999999999</v>
      </c>
      <c r="W26">
        <v>44.530276999999998</v>
      </c>
      <c r="X26">
        <v>142.29357099999999</v>
      </c>
      <c r="Y26">
        <v>0</v>
      </c>
      <c r="Z26">
        <v>12.643591000000001</v>
      </c>
      <c r="AA26">
        <v>40.640796999999999</v>
      </c>
      <c r="AB26">
        <v>38.111462000000003</v>
      </c>
      <c r="AC26">
        <v>28.005732999999999</v>
      </c>
      <c r="AD26">
        <v>26.376698000000001</v>
      </c>
      <c r="AE26">
        <v>47.686501999999997</v>
      </c>
      <c r="AF26">
        <v>8.5598600000000005</v>
      </c>
      <c r="AG26">
        <v>36.056747999999999</v>
      </c>
      <c r="AH26">
        <v>67.688586000000001</v>
      </c>
      <c r="AI26">
        <v>31.926331000000001</v>
      </c>
      <c r="AJ26">
        <v>0</v>
      </c>
      <c r="AK26">
        <v>50.187173000000001</v>
      </c>
      <c r="AL26">
        <v>20.175574000000001</v>
      </c>
      <c r="AM26">
        <v>15.275444</v>
      </c>
      <c r="AN26">
        <v>0.90418699999999996</v>
      </c>
      <c r="AO26">
        <v>0</v>
      </c>
      <c r="AP26">
        <v>1.729914</v>
      </c>
      <c r="AQ26">
        <v>31.174907000000001</v>
      </c>
      <c r="AR26">
        <v>51.116083000000003</v>
      </c>
      <c r="AS26">
        <v>30.768215999999999</v>
      </c>
      <c r="AT26">
        <v>10.332795000000001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2968.5747069999998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662.46794699999998</v>
      </c>
      <c r="L27">
        <v>630.02849000000003</v>
      </c>
      <c r="M27">
        <v>88.743200000000002</v>
      </c>
      <c r="N27">
        <v>113.943375</v>
      </c>
      <c r="O27">
        <v>119.287862</v>
      </c>
      <c r="P27">
        <v>121.141702</v>
      </c>
      <c r="Q27">
        <v>15.422025</v>
      </c>
      <c r="R27">
        <v>37.778559000000001</v>
      </c>
      <c r="S27">
        <v>23.978027000000001</v>
      </c>
      <c r="T27">
        <v>0</v>
      </c>
      <c r="U27">
        <v>403.94554199999999</v>
      </c>
      <c r="V27">
        <v>11.247235999999999</v>
      </c>
      <c r="W27">
        <v>44.530276999999998</v>
      </c>
      <c r="X27">
        <v>142.29357099999999</v>
      </c>
      <c r="Y27">
        <v>0</v>
      </c>
      <c r="Z27">
        <v>12.643591000000001</v>
      </c>
      <c r="AA27">
        <v>40.640796999999999</v>
      </c>
      <c r="AB27">
        <v>38.111462000000003</v>
      </c>
      <c r="AC27">
        <v>28.005732999999999</v>
      </c>
      <c r="AD27">
        <v>26.376698000000001</v>
      </c>
      <c r="AE27">
        <v>47.686501999999997</v>
      </c>
      <c r="AF27">
        <v>8.5598600000000005</v>
      </c>
      <c r="AG27">
        <v>36.056747999999999</v>
      </c>
      <c r="AH27">
        <v>67.688586000000001</v>
      </c>
      <c r="AI27">
        <v>31.926331000000001</v>
      </c>
      <c r="AJ27">
        <v>0</v>
      </c>
      <c r="AK27">
        <v>50.187173000000001</v>
      </c>
      <c r="AL27">
        <v>20.175574000000001</v>
      </c>
      <c r="AM27">
        <v>15.275444</v>
      </c>
      <c r="AN27">
        <v>0.90418699999999996</v>
      </c>
      <c r="AO27">
        <v>0</v>
      </c>
      <c r="AP27">
        <v>1.729914</v>
      </c>
      <c r="AQ27">
        <v>31.174907000000001</v>
      </c>
      <c r="AR27">
        <v>47.921328000000003</v>
      </c>
      <c r="AS27">
        <v>30.768215999999999</v>
      </c>
      <c r="AT27">
        <v>10.332795000000001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2960.9736589999998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662.46794699999998</v>
      </c>
      <c r="L28">
        <v>630.02849000000003</v>
      </c>
      <c r="M28">
        <v>88.743200000000002</v>
      </c>
      <c r="N28">
        <v>113.943375</v>
      </c>
      <c r="O28">
        <v>119.287862</v>
      </c>
      <c r="P28">
        <v>121.141702</v>
      </c>
      <c r="Q28">
        <v>15.422025</v>
      </c>
      <c r="R28">
        <v>37.778559000000001</v>
      </c>
      <c r="S28">
        <v>23.978027000000001</v>
      </c>
      <c r="T28">
        <v>0</v>
      </c>
      <c r="U28">
        <v>403.94554199999999</v>
      </c>
      <c r="V28">
        <v>11.247235999999999</v>
      </c>
      <c r="W28">
        <v>44.530276999999998</v>
      </c>
      <c r="X28">
        <v>142.29357099999999</v>
      </c>
      <c r="Y28">
        <v>0</v>
      </c>
      <c r="Z28">
        <v>12.643591000000001</v>
      </c>
      <c r="AA28">
        <v>40.640796999999999</v>
      </c>
      <c r="AB28">
        <v>38.111462000000003</v>
      </c>
      <c r="AC28">
        <v>28.005732999999999</v>
      </c>
      <c r="AD28">
        <v>26.376698000000001</v>
      </c>
      <c r="AE28">
        <v>41.582748000000002</v>
      </c>
      <c r="AF28">
        <v>8.5598600000000005</v>
      </c>
      <c r="AG28">
        <v>36.056747999999999</v>
      </c>
      <c r="AH28">
        <v>67.688586000000001</v>
      </c>
      <c r="AI28">
        <v>31.926331000000001</v>
      </c>
      <c r="AJ28">
        <v>0</v>
      </c>
      <c r="AK28">
        <v>50.187173000000001</v>
      </c>
      <c r="AL28">
        <v>20.175574000000001</v>
      </c>
      <c r="AM28">
        <v>15.275444</v>
      </c>
      <c r="AN28">
        <v>0.90418699999999996</v>
      </c>
      <c r="AO28">
        <v>0</v>
      </c>
      <c r="AP28">
        <v>1.729914</v>
      </c>
      <c r="AQ28">
        <v>31.174907000000001</v>
      </c>
      <c r="AR28">
        <v>47.921328000000003</v>
      </c>
      <c r="AS28">
        <v>30.768215999999999</v>
      </c>
      <c r="AT28">
        <v>10.332795000000001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2954.8699049999996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662.46794699999998</v>
      </c>
      <c r="L29">
        <v>630.02849000000003</v>
      </c>
      <c r="M29">
        <v>88.743200000000002</v>
      </c>
      <c r="N29">
        <v>113.943375</v>
      </c>
      <c r="O29">
        <v>119.287862</v>
      </c>
      <c r="P29">
        <v>121.141702</v>
      </c>
      <c r="Q29">
        <v>15.422025</v>
      </c>
      <c r="R29">
        <v>37.778559000000001</v>
      </c>
      <c r="S29">
        <v>23.978027000000001</v>
      </c>
      <c r="T29">
        <v>0</v>
      </c>
      <c r="U29">
        <v>403.94554199999999</v>
      </c>
      <c r="V29">
        <v>11.247235999999999</v>
      </c>
      <c r="W29">
        <v>44.530276999999998</v>
      </c>
      <c r="X29">
        <v>142.29357099999999</v>
      </c>
      <c r="Y29">
        <v>0</v>
      </c>
      <c r="Z29">
        <v>12.643591000000001</v>
      </c>
      <c r="AA29">
        <v>40.640796999999999</v>
      </c>
      <c r="AB29">
        <v>38.111462000000003</v>
      </c>
      <c r="AC29">
        <v>18.670489</v>
      </c>
      <c r="AD29">
        <v>26.376698000000001</v>
      </c>
      <c r="AE29">
        <v>27.226800000000001</v>
      </c>
      <c r="AF29">
        <v>8.5598600000000005</v>
      </c>
      <c r="AG29">
        <v>36.056747999999999</v>
      </c>
      <c r="AH29">
        <v>67.688586000000001</v>
      </c>
      <c r="AI29">
        <v>31.926331000000001</v>
      </c>
      <c r="AJ29">
        <v>0</v>
      </c>
      <c r="AK29">
        <v>50.187173000000001</v>
      </c>
      <c r="AL29">
        <v>20.175574000000001</v>
      </c>
      <c r="AM29">
        <v>15.275444</v>
      </c>
      <c r="AN29">
        <v>0.92264000000000002</v>
      </c>
      <c r="AO29">
        <v>0</v>
      </c>
      <c r="AP29">
        <v>1.729914</v>
      </c>
      <c r="AQ29">
        <v>31.174907000000001</v>
      </c>
      <c r="AR29">
        <v>47.921328000000003</v>
      </c>
      <c r="AS29">
        <v>31.66095</v>
      </c>
      <c r="AT29">
        <v>10.332795000000001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2932.0898999999995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662.46794699999998</v>
      </c>
      <c r="L30">
        <v>630.02849000000003</v>
      </c>
      <c r="M30">
        <v>88.743200000000002</v>
      </c>
      <c r="N30">
        <v>113.943375</v>
      </c>
      <c r="O30">
        <v>119.287862</v>
      </c>
      <c r="P30">
        <v>121.141702</v>
      </c>
      <c r="Q30">
        <v>15.422025</v>
      </c>
      <c r="R30">
        <v>37.778559000000001</v>
      </c>
      <c r="S30">
        <v>23.978027000000001</v>
      </c>
      <c r="T30">
        <v>0</v>
      </c>
      <c r="U30">
        <v>403.94554199999999</v>
      </c>
      <c r="V30">
        <v>11.247235999999999</v>
      </c>
      <c r="W30">
        <v>44.530276999999998</v>
      </c>
      <c r="X30">
        <v>142.29357099999999</v>
      </c>
      <c r="Y30">
        <v>0</v>
      </c>
      <c r="Z30">
        <v>6.3217949999999998</v>
      </c>
      <c r="AA30">
        <v>40.640796999999999</v>
      </c>
      <c r="AB30">
        <v>25.330492</v>
      </c>
      <c r="AC30">
        <v>18.670489</v>
      </c>
      <c r="AD30">
        <v>26.376698000000001</v>
      </c>
      <c r="AE30">
        <v>27.226800000000001</v>
      </c>
      <c r="AF30">
        <v>8.5598600000000005</v>
      </c>
      <c r="AG30">
        <v>36.056747999999999</v>
      </c>
      <c r="AH30">
        <v>67.688586000000001</v>
      </c>
      <c r="AI30">
        <v>15.963165</v>
      </c>
      <c r="AJ30">
        <v>0</v>
      </c>
      <c r="AK30">
        <v>50.187173000000001</v>
      </c>
      <c r="AL30">
        <v>20.175574000000001</v>
      </c>
      <c r="AM30">
        <v>15.275444</v>
      </c>
      <c r="AN30">
        <v>0.92264000000000002</v>
      </c>
      <c r="AO30">
        <v>0</v>
      </c>
      <c r="AP30">
        <v>1.729914</v>
      </c>
      <c r="AQ30">
        <v>31.174907000000001</v>
      </c>
      <c r="AR30">
        <v>47.921328000000003</v>
      </c>
      <c r="AS30">
        <v>31.66095</v>
      </c>
      <c r="AT30">
        <v>10.332795000000001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2897.0239679999995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662.46794699999998</v>
      </c>
      <c r="L31">
        <v>630.02849000000003</v>
      </c>
      <c r="M31">
        <v>88.743200000000002</v>
      </c>
      <c r="N31">
        <v>113.943375</v>
      </c>
      <c r="O31">
        <v>119.287862</v>
      </c>
      <c r="P31">
        <v>121.141702</v>
      </c>
      <c r="Q31">
        <v>15.422025</v>
      </c>
      <c r="R31">
        <v>37.778559000000001</v>
      </c>
      <c r="S31">
        <v>23.978027000000001</v>
      </c>
      <c r="T31">
        <v>0</v>
      </c>
      <c r="U31">
        <v>403.94554199999999</v>
      </c>
      <c r="V31">
        <v>11.247235999999999</v>
      </c>
      <c r="W31">
        <v>44.530276999999998</v>
      </c>
      <c r="X31">
        <v>142.29357099999999</v>
      </c>
      <c r="Y31">
        <v>0</v>
      </c>
      <c r="Z31">
        <v>6.3217949999999998</v>
      </c>
      <c r="AA31">
        <v>33.377088999999998</v>
      </c>
      <c r="AB31">
        <v>25.330492</v>
      </c>
      <c r="AC31">
        <v>18.670489</v>
      </c>
      <c r="AD31">
        <v>26.376698000000001</v>
      </c>
      <c r="AE31">
        <v>27.226800000000001</v>
      </c>
      <c r="AF31">
        <v>8.5598600000000005</v>
      </c>
      <c r="AG31">
        <v>36.056747999999999</v>
      </c>
      <c r="AH31">
        <v>67.688586000000001</v>
      </c>
      <c r="AI31">
        <v>2.4558719999999998</v>
      </c>
      <c r="AJ31">
        <v>0</v>
      </c>
      <c r="AK31">
        <v>50.187173000000001</v>
      </c>
      <c r="AL31">
        <v>20.175574000000001</v>
      </c>
      <c r="AM31">
        <v>15.275444</v>
      </c>
      <c r="AN31">
        <v>0.92264000000000002</v>
      </c>
      <c r="AO31">
        <v>0</v>
      </c>
      <c r="AP31">
        <v>1.729914</v>
      </c>
      <c r="AQ31">
        <v>20.783272</v>
      </c>
      <c r="AR31">
        <v>47.921328000000003</v>
      </c>
      <c r="AS31">
        <v>31.66095</v>
      </c>
      <c r="AT31">
        <v>10.125721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2865.6542579999996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662.46794699999998</v>
      </c>
      <c r="L32">
        <v>630.02849000000003</v>
      </c>
      <c r="M32">
        <v>88.743200000000002</v>
      </c>
      <c r="N32">
        <v>113.943375</v>
      </c>
      <c r="O32">
        <v>119.287862</v>
      </c>
      <c r="P32">
        <v>121.141702</v>
      </c>
      <c r="Q32">
        <v>15.422025</v>
      </c>
      <c r="R32">
        <v>37.778559000000001</v>
      </c>
      <c r="S32">
        <v>23.978027000000001</v>
      </c>
      <c r="T32">
        <v>0</v>
      </c>
      <c r="U32">
        <v>403.94554199999999</v>
      </c>
      <c r="V32">
        <v>11.247235999999999</v>
      </c>
      <c r="W32">
        <v>44.530276999999998</v>
      </c>
      <c r="X32">
        <v>142.29357099999999</v>
      </c>
      <c r="Y32">
        <v>0</v>
      </c>
      <c r="Z32">
        <v>6.3217949999999998</v>
      </c>
      <c r="AA32">
        <v>27.052206999999999</v>
      </c>
      <c r="AB32">
        <v>25.330492</v>
      </c>
      <c r="AC32">
        <v>9.3352439999999994</v>
      </c>
      <c r="AD32">
        <v>26.376698000000001</v>
      </c>
      <c r="AE32">
        <v>27.226800000000001</v>
      </c>
      <c r="AF32">
        <v>8.5598600000000005</v>
      </c>
      <c r="AG32">
        <v>36.056747999999999</v>
      </c>
      <c r="AH32">
        <v>45.125723999999998</v>
      </c>
      <c r="AI32">
        <v>0</v>
      </c>
      <c r="AJ32">
        <v>0</v>
      </c>
      <c r="AK32">
        <v>50.187173000000001</v>
      </c>
      <c r="AL32">
        <v>20.175574000000001</v>
      </c>
      <c r="AM32">
        <v>15.275444</v>
      </c>
      <c r="AN32">
        <v>0.92264000000000002</v>
      </c>
      <c r="AO32">
        <v>0</v>
      </c>
      <c r="AP32">
        <v>1.729914</v>
      </c>
      <c r="AQ32">
        <v>9.7231679999999994</v>
      </c>
      <c r="AR32">
        <v>47.921328000000003</v>
      </c>
      <c r="AS32">
        <v>31.66095</v>
      </c>
      <c r="AT32">
        <v>8.5849399999999996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2812.3745119999994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662.46794699999998</v>
      </c>
      <c r="L33">
        <v>630.02849000000003</v>
      </c>
      <c r="M33">
        <v>88.743200000000002</v>
      </c>
      <c r="N33">
        <v>113.943375</v>
      </c>
      <c r="O33">
        <v>119.287862</v>
      </c>
      <c r="P33">
        <v>121.141702</v>
      </c>
      <c r="Q33">
        <v>15.422025</v>
      </c>
      <c r="R33">
        <v>30.222847000000002</v>
      </c>
      <c r="S33">
        <v>23.978027000000001</v>
      </c>
      <c r="T33">
        <v>0</v>
      </c>
      <c r="U33">
        <v>403.94554199999999</v>
      </c>
      <c r="V33">
        <v>11.247235999999999</v>
      </c>
      <c r="W33">
        <v>44.530276999999998</v>
      </c>
      <c r="X33">
        <v>142.29357099999999</v>
      </c>
      <c r="Y33">
        <v>0</v>
      </c>
      <c r="Z33">
        <v>6.3217949999999998</v>
      </c>
      <c r="AA33">
        <v>13.552013000000001</v>
      </c>
      <c r="AB33">
        <v>12.600956</v>
      </c>
      <c r="AC33">
        <v>0</v>
      </c>
      <c r="AD33">
        <v>26.376698000000001</v>
      </c>
      <c r="AE33">
        <v>27.226800000000001</v>
      </c>
      <c r="AF33">
        <v>8.5598600000000005</v>
      </c>
      <c r="AG33">
        <v>36.056747999999999</v>
      </c>
      <c r="AH33">
        <v>45.125723999999998</v>
      </c>
      <c r="AI33">
        <v>0</v>
      </c>
      <c r="AJ33">
        <v>0</v>
      </c>
      <c r="AK33">
        <v>50.187173000000001</v>
      </c>
      <c r="AL33">
        <v>20.175574000000001</v>
      </c>
      <c r="AM33">
        <v>10.183629</v>
      </c>
      <c r="AN33">
        <v>0.92264000000000002</v>
      </c>
      <c r="AO33">
        <v>0</v>
      </c>
      <c r="AP33">
        <v>1.729914</v>
      </c>
      <c r="AQ33">
        <v>0</v>
      </c>
      <c r="AR33">
        <v>47.921328000000003</v>
      </c>
      <c r="AS33">
        <v>31.66095</v>
      </c>
      <c r="AT33">
        <v>8.569115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2754.4230179999995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662.46794699999998</v>
      </c>
      <c r="L34">
        <v>630.02849000000003</v>
      </c>
      <c r="M34">
        <v>88.743200000000002</v>
      </c>
      <c r="N34">
        <v>113.943375</v>
      </c>
      <c r="O34">
        <v>119.287862</v>
      </c>
      <c r="P34">
        <v>121.141702</v>
      </c>
      <c r="Q34">
        <v>15.422025</v>
      </c>
      <c r="R34">
        <v>30.222847000000002</v>
      </c>
      <c r="S34">
        <v>23.978027000000001</v>
      </c>
      <c r="T34">
        <v>0</v>
      </c>
      <c r="U34">
        <v>403.94554199999999</v>
      </c>
      <c r="V34">
        <v>11.247235999999999</v>
      </c>
      <c r="W34">
        <v>44.530276999999998</v>
      </c>
      <c r="X34">
        <v>142.29357099999999</v>
      </c>
      <c r="Y34">
        <v>0</v>
      </c>
      <c r="Z34">
        <v>6.3217949999999998</v>
      </c>
      <c r="AA34">
        <v>0</v>
      </c>
      <c r="AB34">
        <v>12.600956</v>
      </c>
      <c r="AC34">
        <v>0</v>
      </c>
      <c r="AD34">
        <v>26.376698000000001</v>
      </c>
      <c r="AE34">
        <v>27.226800000000001</v>
      </c>
      <c r="AF34">
        <v>8.5598600000000005</v>
      </c>
      <c r="AG34">
        <v>36.056747999999999</v>
      </c>
      <c r="AH34">
        <v>45.125723999999998</v>
      </c>
      <c r="AI34">
        <v>0</v>
      </c>
      <c r="AJ34">
        <v>0</v>
      </c>
      <c r="AK34">
        <v>50.187173000000001</v>
      </c>
      <c r="AL34">
        <v>20.175574000000001</v>
      </c>
      <c r="AM34">
        <v>6.1718970000000004</v>
      </c>
      <c r="AN34">
        <v>0.92264000000000002</v>
      </c>
      <c r="AO34">
        <v>0</v>
      </c>
      <c r="AP34">
        <v>1.729914</v>
      </c>
      <c r="AQ34">
        <v>0</v>
      </c>
      <c r="AR34">
        <v>47.921328000000003</v>
      </c>
      <c r="AS34">
        <v>31.66095</v>
      </c>
      <c r="AT34">
        <v>8.5735749999999999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2736.8637329999997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662.46794699999998</v>
      </c>
      <c r="L35">
        <v>630.02849000000003</v>
      </c>
      <c r="M35">
        <v>88.743200000000002</v>
      </c>
      <c r="N35">
        <v>113.943375</v>
      </c>
      <c r="O35">
        <v>119.287862</v>
      </c>
      <c r="P35">
        <v>121.141702</v>
      </c>
      <c r="Q35">
        <v>15.422025</v>
      </c>
      <c r="R35">
        <v>30.222847000000002</v>
      </c>
      <c r="S35">
        <v>23.978027000000001</v>
      </c>
      <c r="T35">
        <v>0</v>
      </c>
      <c r="U35">
        <v>403.94554199999999</v>
      </c>
      <c r="V35">
        <v>11.247235999999999</v>
      </c>
      <c r="W35">
        <v>44.530276999999998</v>
      </c>
      <c r="X35">
        <v>142.29357099999999</v>
      </c>
      <c r="Y35">
        <v>0</v>
      </c>
      <c r="Z35">
        <v>6.3217949999999998</v>
      </c>
      <c r="AA35">
        <v>0</v>
      </c>
      <c r="AB35">
        <v>0</v>
      </c>
      <c r="AC35">
        <v>0</v>
      </c>
      <c r="AD35">
        <v>26.376698000000001</v>
      </c>
      <c r="AE35">
        <v>27.226800000000001</v>
      </c>
      <c r="AF35">
        <v>8.5598600000000005</v>
      </c>
      <c r="AG35">
        <v>36.056747999999999</v>
      </c>
      <c r="AH35">
        <v>22.562861999999999</v>
      </c>
      <c r="AI35">
        <v>0</v>
      </c>
      <c r="AJ35">
        <v>0</v>
      </c>
      <c r="AK35">
        <v>50.187173000000001</v>
      </c>
      <c r="AL35">
        <v>20.175574000000001</v>
      </c>
      <c r="AM35">
        <v>5.0918150000000004</v>
      </c>
      <c r="AN35">
        <v>0.92264000000000002</v>
      </c>
      <c r="AO35">
        <v>0</v>
      </c>
      <c r="AP35">
        <v>1.729914</v>
      </c>
      <c r="AQ35">
        <v>0</v>
      </c>
      <c r="AR35">
        <v>47.921328000000003</v>
      </c>
      <c r="AS35">
        <v>30.768215999999999</v>
      </c>
      <c r="AT35">
        <v>8.5716400000000004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2699.7251639999999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662.46794699999998</v>
      </c>
      <c r="L36">
        <v>630.02849000000003</v>
      </c>
      <c r="M36">
        <v>88.743200000000002</v>
      </c>
      <c r="N36">
        <v>113.943375</v>
      </c>
      <c r="O36">
        <v>119.287862</v>
      </c>
      <c r="P36">
        <v>121.141702</v>
      </c>
      <c r="Q36">
        <v>15.422025</v>
      </c>
      <c r="R36">
        <v>30.222847000000002</v>
      </c>
      <c r="S36">
        <v>23.978027000000001</v>
      </c>
      <c r="T36">
        <v>0</v>
      </c>
      <c r="U36">
        <v>403.94554199999999</v>
      </c>
      <c r="V36">
        <v>11.247235999999999</v>
      </c>
      <c r="W36">
        <v>44.530276999999998</v>
      </c>
      <c r="X36">
        <v>142.29357099999999</v>
      </c>
      <c r="Y36">
        <v>0</v>
      </c>
      <c r="Z36">
        <v>6.3217949999999998</v>
      </c>
      <c r="AA36">
        <v>0</v>
      </c>
      <c r="AB36">
        <v>0</v>
      </c>
      <c r="AC36">
        <v>0</v>
      </c>
      <c r="AD36">
        <v>17.584465000000002</v>
      </c>
      <c r="AE36">
        <v>27.226800000000001</v>
      </c>
      <c r="AF36">
        <v>8.5598600000000005</v>
      </c>
      <c r="AG36">
        <v>36.056747999999999</v>
      </c>
      <c r="AH36">
        <v>22.562861999999999</v>
      </c>
      <c r="AI36">
        <v>0</v>
      </c>
      <c r="AJ36">
        <v>0</v>
      </c>
      <c r="AK36">
        <v>50.187173000000001</v>
      </c>
      <c r="AL36">
        <v>20.175574000000001</v>
      </c>
      <c r="AM36">
        <v>0</v>
      </c>
      <c r="AN36">
        <v>0.92264000000000002</v>
      </c>
      <c r="AO36">
        <v>0</v>
      </c>
      <c r="AP36">
        <v>1.729914</v>
      </c>
      <c r="AQ36">
        <v>0</v>
      </c>
      <c r="AR36">
        <v>47.921328000000003</v>
      </c>
      <c r="AS36">
        <v>30.768215999999999</v>
      </c>
      <c r="AT36">
        <v>8.5015769999999993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2685.7710529999995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515.65582700000004</v>
      </c>
      <c r="L37">
        <v>619.38104199999998</v>
      </c>
      <c r="M37">
        <v>88.743200000000002</v>
      </c>
      <c r="N37">
        <v>113.943375</v>
      </c>
      <c r="O37">
        <v>119.287862</v>
      </c>
      <c r="P37">
        <v>121.141702</v>
      </c>
      <c r="Q37">
        <v>19.828317999999999</v>
      </c>
      <c r="R37">
        <v>30.220821999999998</v>
      </c>
      <c r="S37">
        <v>23.978027000000001</v>
      </c>
      <c r="T37">
        <v>0</v>
      </c>
      <c r="U37">
        <v>403.94554199999999</v>
      </c>
      <c r="V37">
        <v>11.247235999999999</v>
      </c>
      <c r="W37">
        <v>44.530276999999998</v>
      </c>
      <c r="X37">
        <v>142.29357099999999</v>
      </c>
      <c r="Y37">
        <v>0</v>
      </c>
      <c r="Z37">
        <v>6.2920860000000003</v>
      </c>
      <c r="AA37">
        <v>0</v>
      </c>
      <c r="AB37">
        <v>0</v>
      </c>
      <c r="AC37">
        <v>0</v>
      </c>
      <c r="AD37">
        <v>8.7922329999999995</v>
      </c>
      <c r="AE37">
        <v>27.226800000000001</v>
      </c>
      <c r="AF37">
        <v>8.5598600000000005</v>
      </c>
      <c r="AG37">
        <v>36.056747999999999</v>
      </c>
      <c r="AH37">
        <v>22.562861999999999</v>
      </c>
      <c r="AI37">
        <v>0</v>
      </c>
      <c r="AJ37">
        <v>0</v>
      </c>
      <c r="AK37">
        <v>50.187173000000001</v>
      </c>
      <c r="AL37">
        <v>20.175574000000001</v>
      </c>
      <c r="AM37">
        <v>0</v>
      </c>
      <c r="AN37">
        <v>0.92264000000000002</v>
      </c>
      <c r="AO37">
        <v>0</v>
      </c>
      <c r="AP37">
        <v>1.729914</v>
      </c>
      <c r="AQ37">
        <v>0</v>
      </c>
      <c r="AR37">
        <v>47.921328000000003</v>
      </c>
      <c r="AS37">
        <v>30.768215999999999</v>
      </c>
      <c r="AT37">
        <v>8.5640830000000001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2523.9563179999996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438.35485</v>
      </c>
      <c r="L38">
        <v>619.38104199999998</v>
      </c>
      <c r="M38">
        <v>88.743200000000002</v>
      </c>
      <c r="N38">
        <v>113.943375</v>
      </c>
      <c r="O38">
        <v>119.287862</v>
      </c>
      <c r="P38">
        <v>121.141702</v>
      </c>
      <c r="Q38">
        <v>19.828317999999999</v>
      </c>
      <c r="R38">
        <v>30.220821999999998</v>
      </c>
      <c r="S38">
        <v>23.978027000000001</v>
      </c>
      <c r="T38">
        <v>0</v>
      </c>
      <c r="U38">
        <v>403.94554199999999</v>
      </c>
      <c r="V38">
        <v>11.247235999999999</v>
      </c>
      <c r="W38">
        <v>44.530276999999998</v>
      </c>
      <c r="X38">
        <v>142.29357099999999</v>
      </c>
      <c r="Y38">
        <v>0</v>
      </c>
      <c r="Z38">
        <v>6.2920860000000003</v>
      </c>
      <c r="AA38">
        <v>0</v>
      </c>
      <c r="AB38">
        <v>0</v>
      </c>
      <c r="AC38">
        <v>0</v>
      </c>
      <c r="AD38">
        <v>0</v>
      </c>
      <c r="AE38">
        <v>27.226800000000001</v>
      </c>
      <c r="AF38">
        <v>8.5598600000000005</v>
      </c>
      <c r="AG38">
        <v>36.056747999999999</v>
      </c>
      <c r="AH38">
        <v>0</v>
      </c>
      <c r="AI38">
        <v>0</v>
      </c>
      <c r="AJ38">
        <v>0</v>
      </c>
      <c r="AK38">
        <v>50.187173000000001</v>
      </c>
      <c r="AL38">
        <v>20.175574000000001</v>
      </c>
      <c r="AM38">
        <v>0</v>
      </c>
      <c r="AN38">
        <v>0.92264000000000002</v>
      </c>
      <c r="AO38">
        <v>0</v>
      </c>
      <c r="AP38">
        <v>1.729914</v>
      </c>
      <c r="AQ38">
        <v>0</v>
      </c>
      <c r="AR38">
        <v>47.921328000000003</v>
      </c>
      <c r="AS38">
        <v>30.768215999999999</v>
      </c>
      <c r="AT38">
        <v>8.5033290000000008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2415.2394919999992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586.13616400000001</v>
      </c>
      <c r="L39">
        <v>630.02849000000003</v>
      </c>
      <c r="M39">
        <v>88.743200000000002</v>
      </c>
      <c r="N39">
        <v>113.943375</v>
      </c>
      <c r="O39">
        <v>119.287862</v>
      </c>
      <c r="P39">
        <v>121.141702</v>
      </c>
      <c r="Q39">
        <v>19.828317999999999</v>
      </c>
      <c r="R39">
        <v>30.220821999999998</v>
      </c>
      <c r="S39">
        <v>23.978027000000001</v>
      </c>
      <c r="T39">
        <v>0</v>
      </c>
      <c r="U39">
        <v>403.94554199999999</v>
      </c>
      <c r="V39">
        <v>11.247235999999999</v>
      </c>
      <c r="W39">
        <v>44.530276999999998</v>
      </c>
      <c r="X39">
        <v>142.29357099999999</v>
      </c>
      <c r="Y39">
        <v>0</v>
      </c>
      <c r="Z39">
        <v>6.2920860000000003</v>
      </c>
      <c r="AA39">
        <v>0</v>
      </c>
      <c r="AB39">
        <v>0</v>
      </c>
      <c r="AC39">
        <v>0</v>
      </c>
      <c r="AD39">
        <v>0</v>
      </c>
      <c r="AE39">
        <v>27.226800000000001</v>
      </c>
      <c r="AF39">
        <v>8.5598600000000005</v>
      </c>
      <c r="AG39">
        <v>36.056747999999999</v>
      </c>
      <c r="AH39">
        <v>0</v>
      </c>
      <c r="AI39">
        <v>0</v>
      </c>
      <c r="AJ39">
        <v>0</v>
      </c>
      <c r="AK39">
        <v>50.187173000000001</v>
      </c>
      <c r="AL39">
        <v>20.175574000000001</v>
      </c>
      <c r="AM39">
        <v>0</v>
      </c>
      <c r="AN39">
        <v>0.92264000000000002</v>
      </c>
      <c r="AO39">
        <v>0</v>
      </c>
      <c r="AP39">
        <v>1.729914</v>
      </c>
      <c r="AQ39">
        <v>0</v>
      </c>
      <c r="AR39">
        <v>51.116083000000003</v>
      </c>
      <c r="AS39">
        <v>30.768215999999999</v>
      </c>
      <c r="AT39">
        <v>8.5849399999999996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2576.9446199999993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662.46794699999998</v>
      </c>
      <c r="L40">
        <v>630.02849000000003</v>
      </c>
      <c r="M40">
        <v>88.743200000000002</v>
      </c>
      <c r="N40">
        <v>113.943375</v>
      </c>
      <c r="O40">
        <v>119.287862</v>
      </c>
      <c r="P40">
        <v>121.141702</v>
      </c>
      <c r="Q40">
        <v>19.828317999999999</v>
      </c>
      <c r="R40">
        <v>30.220821999999998</v>
      </c>
      <c r="S40">
        <v>23.978027000000001</v>
      </c>
      <c r="T40">
        <v>0</v>
      </c>
      <c r="U40">
        <v>403.94554199999999</v>
      </c>
      <c r="V40">
        <v>11.247235999999999</v>
      </c>
      <c r="W40">
        <v>44.530276999999998</v>
      </c>
      <c r="X40">
        <v>142.29357099999999</v>
      </c>
      <c r="Y40">
        <v>0</v>
      </c>
      <c r="Z40">
        <v>6.2920860000000003</v>
      </c>
      <c r="AA40">
        <v>0</v>
      </c>
      <c r="AB40">
        <v>0</v>
      </c>
      <c r="AC40">
        <v>0</v>
      </c>
      <c r="AD40">
        <v>0</v>
      </c>
      <c r="AE40">
        <v>13.6134</v>
      </c>
      <c r="AF40">
        <v>8.5598600000000005</v>
      </c>
      <c r="AG40">
        <v>36.056747999999999</v>
      </c>
      <c r="AH40">
        <v>0</v>
      </c>
      <c r="AI40">
        <v>0</v>
      </c>
      <c r="AJ40">
        <v>0</v>
      </c>
      <c r="AK40">
        <v>50.187173000000001</v>
      </c>
      <c r="AL40">
        <v>20.175574000000001</v>
      </c>
      <c r="AM40">
        <v>0</v>
      </c>
      <c r="AN40">
        <v>0.92264000000000002</v>
      </c>
      <c r="AO40">
        <v>0</v>
      </c>
      <c r="AP40">
        <v>1.729914</v>
      </c>
      <c r="AQ40">
        <v>0</v>
      </c>
      <c r="AR40">
        <v>51.116083000000003</v>
      </c>
      <c r="AS40">
        <v>30.768215999999999</v>
      </c>
      <c r="AT40">
        <v>8.5790520000000008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2639.6571149999995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662.46794699999998</v>
      </c>
      <c r="L41">
        <v>630.02849000000003</v>
      </c>
      <c r="M41">
        <v>88.743200000000002</v>
      </c>
      <c r="N41">
        <v>113.943375</v>
      </c>
      <c r="O41">
        <v>119.287862</v>
      </c>
      <c r="P41">
        <v>121.141702</v>
      </c>
      <c r="Q41">
        <v>19.828317999999999</v>
      </c>
      <c r="R41">
        <v>30.220821999999998</v>
      </c>
      <c r="S41">
        <v>23.978027000000001</v>
      </c>
      <c r="T41">
        <v>0</v>
      </c>
      <c r="U41">
        <v>403.94554199999999</v>
      </c>
      <c r="V41">
        <v>11.247235999999999</v>
      </c>
      <c r="W41">
        <v>44.530276999999998</v>
      </c>
      <c r="X41">
        <v>142.29357099999999</v>
      </c>
      <c r="Y41">
        <v>0</v>
      </c>
      <c r="Z41">
        <v>6.2920860000000003</v>
      </c>
      <c r="AA41">
        <v>0</v>
      </c>
      <c r="AB41">
        <v>0</v>
      </c>
      <c r="AC41">
        <v>0</v>
      </c>
      <c r="AD41">
        <v>0</v>
      </c>
      <c r="AE41">
        <v>13.6134</v>
      </c>
      <c r="AF41">
        <v>8.5598600000000005</v>
      </c>
      <c r="AG41">
        <v>36.056747999999999</v>
      </c>
      <c r="AH41">
        <v>0</v>
      </c>
      <c r="AI41">
        <v>0</v>
      </c>
      <c r="AJ41">
        <v>0</v>
      </c>
      <c r="AK41">
        <v>50.187173000000001</v>
      </c>
      <c r="AL41">
        <v>20.175574000000001</v>
      </c>
      <c r="AM41">
        <v>0</v>
      </c>
      <c r="AN41">
        <v>0.92264000000000002</v>
      </c>
      <c r="AO41">
        <v>0</v>
      </c>
      <c r="AP41">
        <v>0.74139200000000005</v>
      </c>
      <c r="AQ41">
        <v>0</v>
      </c>
      <c r="AR41">
        <v>51.116083000000003</v>
      </c>
      <c r="AS41">
        <v>30.768215999999999</v>
      </c>
      <c r="AT41">
        <v>8.5472350000000006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2638.6367759999994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662.46794699999998</v>
      </c>
      <c r="L42">
        <v>630.02849000000003</v>
      </c>
      <c r="M42">
        <v>88.743200000000002</v>
      </c>
      <c r="N42">
        <v>113.943375</v>
      </c>
      <c r="O42">
        <v>119.287862</v>
      </c>
      <c r="P42">
        <v>121.141702</v>
      </c>
      <c r="Q42">
        <v>19.828317999999999</v>
      </c>
      <c r="R42">
        <v>30.220821999999998</v>
      </c>
      <c r="S42">
        <v>23.978027000000001</v>
      </c>
      <c r="T42">
        <v>0</v>
      </c>
      <c r="U42">
        <v>403.94554199999999</v>
      </c>
      <c r="V42">
        <v>11.247235999999999</v>
      </c>
      <c r="W42">
        <v>44.530276999999998</v>
      </c>
      <c r="X42">
        <v>142.29357099999999</v>
      </c>
      <c r="Y42">
        <v>0</v>
      </c>
      <c r="Z42">
        <v>12.643591000000001</v>
      </c>
      <c r="AA42">
        <v>0</v>
      </c>
      <c r="AB42">
        <v>0</v>
      </c>
      <c r="AC42">
        <v>0</v>
      </c>
      <c r="AD42">
        <v>0</v>
      </c>
      <c r="AE42">
        <v>13.6134</v>
      </c>
      <c r="AF42">
        <v>8.5598600000000005</v>
      </c>
      <c r="AG42">
        <v>36.056747999999999</v>
      </c>
      <c r="AH42">
        <v>0</v>
      </c>
      <c r="AI42">
        <v>0</v>
      </c>
      <c r="AJ42">
        <v>0</v>
      </c>
      <c r="AK42">
        <v>50.187173000000001</v>
      </c>
      <c r="AL42">
        <v>20.175574000000001</v>
      </c>
      <c r="AM42">
        <v>0</v>
      </c>
      <c r="AN42">
        <v>0.92264000000000002</v>
      </c>
      <c r="AO42">
        <v>0</v>
      </c>
      <c r="AP42">
        <v>0.74139200000000005</v>
      </c>
      <c r="AQ42">
        <v>0</v>
      </c>
      <c r="AR42">
        <v>51.116083000000003</v>
      </c>
      <c r="AS42">
        <v>30.768215999999999</v>
      </c>
      <c r="AT42">
        <v>8.5465529999999994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2644.9875989999996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662.46794699999998</v>
      </c>
      <c r="L43">
        <v>630.02849000000003</v>
      </c>
      <c r="M43">
        <v>88.743200000000002</v>
      </c>
      <c r="N43">
        <v>113.943375</v>
      </c>
      <c r="O43">
        <v>119.287862</v>
      </c>
      <c r="P43">
        <v>121.141702</v>
      </c>
      <c r="Q43">
        <v>19.828317999999999</v>
      </c>
      <c r="R43">
        <v>30.220821999999998</v>
      </c>
      <c r="S43">
        <v>23.978027000000001</v>
      </c>
      <c r="T43">
        <v>0</v>
      </c>
      <c r="U43">
        <v>403.94554199999999</v>
      </c>
      <c r="V43">
        <v>11.247235999999999</v>
      </c>
      <c r="W43">
        <v>44.530276999999998</v>
      </c>
      <c r="X43">
        <v>142.29357099999999</v>
      </c>
      <c r="Y43">
        <v>0</v>
      </c>
      <c r="Z43">
        <v>12.643591000000001</v>
      </c>
      <c r="AA43">
        <v>0</v>
      </c>
      <c r="AB43">
        <v>0</v>
      </c>
      <c r="AC43">
        <v>9.3352439999999994</v>
      </c>
      <c r="AD43">
        <v>0</v>
      </c>
      <c r="AE43">
        <v>13.6134</v>
      </c>
      <c r="AF43">
        <v>8.5598600000000005</v>
      </c>
      <c r="AG43">
        <v>36.056747999999999</v>
      </c>
      <c r="AH43">
        <v>0</v>
      </c>
      <c r="AI43">
        <v>0</v>
      </c>
      <c r="AJ43">
        <v>0</v>
      </c>
      <c r="AK43">
        <v>50.187173000000001</v>
      </c>
      <c r="AL43">
        <v>20.175574000000001</v>
      </c>
      <c r="AM43">
        <v>0</v>
      </c>
      <c r="AN43">
        <v>0.92264000000000002</v>
      </c>
      <c r="AO43">
        <v>0</v>
      </c>
      <c r="AP43">
        <v>0.74139200000000005</v>
      </c>
      <c r="AQ43">
        <v>0</v>
      </c>
      <c r="AR43">
        <v>47.921328000000003</v>
      </c>
      <c r="AS43">
        <v>30.768215999999999</v>
      </c>
      <c r="AT43">
        <v>8.5852079999999997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2651.1667429999993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662.46794699999998</v>
      </c>
      <c r="L44">
        <v>630.02849000000003</v>
      </c>
      <c r="M44">
        <v>88.743200000000002</v>
      </c>
      <c r="N44">
        <v>113.943375</v>
      </c>
      <c r="O44">
        <v>119.287862</v>
      </c>
      <c r="P44">
        <v>121.141702</v>
      </c>
      <c r="Q44">
        <v>19.828317999999999</v>
      </c>
      <c r="R44">
        <v>30.220821999999998</v>
      </c>
      <c r="S44">
        <v>23.978027000000001</v>
      </c>
      <c r="T44">
        <v>0</v>
      </c>
      <c r="U44">
        <v>403.94554199999999</v>
      </c>
      <c r="V44">
        <v>11.247235999999999</v>
      </c>
      <c r="W44">
        <v>44.530276999999998</v>
      </c>
      <c r="X44">
        <v>142.29357099999999</v>
      </c>
      <c r="Y44">
        <v>0</v>
      </c>
      <c r="Z44">
        <v>12.643591000000001</v>
      </c>
      <c r="AA44">
        <v>0</v>
      </c>
      <c r="AB44">
        <v>0</v>
      </c>
      <c r="AC44">
        <v>9.3352439999999994</v>
      </c>
      <c r="AD44">
        <v>0</v>
      </c>
      <c r="AE44">
        <v>13.6134</v>
      </c>
      <c r="AF44">
        <v>8.5598600000000005</v>
      </c>
      <c r="AG44">
        <v>36.056747999999999</v>
      </c>
      <c r="AH44">
        <v>0</v>
      </c>
      <c r="AI44">
        <v>0</v>
      </c>
      <c r="AJ44">
        <v>0</v>
      </c>
      <c r="AK44">
        <v>50.187173000000001</v>
      </c>
      <c r="AL44">
        <v>20.175574000000001</v>
      </c>
      <c r="AM44">
        <v>0</v>
      </c>
      <c r="AN44">
        <v>0.92264000000000002</v>
      </c>
      <c r="AO44">
        <v>0</v>
      </c>
      <c r="AP44">
        <v>0.74139200000000005</v>
      </c>
      <c r="AQ44">
        <v>0</v>
      </c>
      <c r="AR44">
        <v>47.921328000000003</v>
      </c>
      <c r="AS44">
        <v>30.768215999999999</v>
      </c>
      <c r="AT44">
        <v>8.516159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2651.0976939999991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662.46794699999998</v>
      </c>
      <c r="L45">
        <v>630.02849000000003</v>
      </c>
      <c r="M45">
        <v>88.743200000000002</v>
      </c>
      <c r="N45">
        <v>113.943375</v>
      </c>
      <c r="O45">
        <v>119.287862</v>
      </c>
      <c r="P45">
        <v>121.141702</v>
      </c>
      <c r="Q45">
        <v>19.828317999999999</v>
      </c>
      <c r="R45">
        <v>30.220821999999998</v>
      </c>
      <c r="S45">
        <v>23.978027000000001</v>
      </c>
      <c r="T45">
        <v>0</v>
      </c>
      <c r="U45">
        <v>403.94554199999999</v>
      </c>
      <c r="V45">
        <v>11.247235999999999</v>
      </c>
      <c r="W45">
        <v>44.530276999999998</v>
      </c>
      <c r="X45">
        <v>142.29357099999999</v>
      </c>
      <c r="Y45">
        <v>0</v>
      </c>
      <c r="Z45">
        <v>12.643591000000001</v>
      </c>
      <c r="AA45">
        <v>0</v>
      </c>
      <c r="AB45">
        <v>0</v>
      </c>
      <c r="AC45">
        <v>9.3352439999999994</v>
      </c>
      <c r="AD45">
        <v>0</v>
      </c>
      <c r="AE45">
        <v>13.6134</v>
      </c>
      <c r="AF45">
        <v>8.5598600000000005</v>
      </c>
      <c r="AG45">
        <v>36.056747999999999</v>
      </c>
      <c r="AH45">
        <v>0</v>
      </c>
      <c r="AI45">
        <v>0</v>
      </c>
      <c r="AJ45">
        <v>0</v>
      </c>
      <c r="AK45">
        <v>50.187173000000001</v>
      </c>
      <c r="AL45">
        <v>20.175574000000001</v>
      </c>
      <c r="AM45">
        <v>0</v>
      </c>
      <c r="AN45">
        <v>0.94109299999999996</v>
      </c>
      <c r="AO45">
        <v>0</v>
      </c>
      <c r="AP45">
        <v>0.74139200000000005</v>
      </c>
      <c r="AQ45">
        <v>0</v>
      </c>
      <c r="AR45">
        <v>47.921328000000003</v>
      </c>
      <c r="AS45">
        <v>30.768215999999999</v>
      </c>
      <c r="AT45">
        <v>8.5091129999999993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2651.1091009999996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662.46794699999998</v>
      </c>
      <c r="L46">
        <v>630.02849000000003</v>
      </c>
      <c r="M46">
        <v>88.743200000000002</v>
      </c>
      <c r="N46">
        <v>113.943375</v>
      </c>
      <c r="O46">
        <v>119.287862</v>
      </c>
      <c r="P46">
        <v>121.141702</v>
      </c>
      <c r="Q46">
        <v>19.828317999999999</v>
      </c>
      <c r="R46">
        <v>30.220821999999998</v>
      </c>
      <c r="S46">
        <v>23.978027000000001</v>
      </c>
      <c r="T46">
        <v>0</v>
      </c>
      <c r="U46">
        <v>403.94554199999999</v>
      </c>
      <c r="V46">
        <v>11.247235999999999</v>
      </c>
      <c r="W46">
        <v>44.530276999999998</v>
      </c>
      <c r="X46">
        <v>142.29357099999999</v>
      </c>
      <c r="Y46">
        <v>0</v>
      </c>
      <c r="Z46">
        <v>12.643591000000001</v>
      </c>
      <c r="AA46">
        <v>0</v>
      </c>
      <c r="AB46">
        <v>0</v>
      </c>
      <c r="AC46">
        <v>9.3352439999999994</v>
      </c>
      <c r="AD46">
        <v>0</v>
      </c>
      <c r="AE46">
        <v>13.6134</v>
      </c>
      <c r="AF46">
        <v>8.5598600000000005</v>
      </c>
      <c r="AG46">
        <v>36.056747999999999</v>
      </c>
      <c r="AH46">
        <v>0</v>
      </c>
      <c r="AI46">
        <v>0</v>
      </c>
      <c r="AJ46">
        <v>0</v>
      </c>
      <c r="AK46">
        <v>50.187173000000001</v>
      </c>
      <c r="AL46">
        <v>20.175574000000001</v>
      </c>
      <c r="AM46">
        <v>0</v>
      </c>
      <c r="AN46">
        <v>0.94109299999999996</v>
      </c>
      <c r="AO46">
        <v>0</v>
      </c>
      <c r="AP46">
        <v>0.74139200000000005</v>
      </c>
      <c r="AQ46">
        <v>0</v>
      </c>
      <c r="AR46">
        <v>47.921328000000003</v>
      </c>
      <c r="AS46">
        <v>30.768215999999999</v>
      </c>
      <c r="AT46">
        <v>8.5849399999999996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2651.1849279999997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662.46794699999998</v>
      </c>
      <c r="L47">
        <v>630.02849000000003</v>
      </c>
      <c r="M47">
        <v>88.743200000000002</v>
      </c>
      <c r="N47">
        <v>113.943375</v>
      </c>
      <c r="O47">
        <v>119.287862</v>
      </c>
      <c r="P47">
        <v>121.141702</v>
      </c>
      <c r="Q47">
        <v>19.828317999999999</v>
      </c>
      <c r="R47">
        <v>30.220821999999998</v>
      </c>
      <c r="S47">
        <v>23.978027000000001</v>
      </c>
      <c r="T47">
        <v>0</v>
      </c>
      <c r="U47">
        <v>403.94554199999999</v>
      </c>
      <c r="V47">
        <v>11.247235999999999</v>
      </c>
      <c r="W47">
        <v>44.530276999999998</v>
      </c>
      <c r="X47">
        <v>142.29357099999999</v>
      </c>
      <c r="Y47">
        <v>0</v>
      </c>
      <c r="Z47">
        <v>12.643591000000001</v>
      </c>
      <c r="AA47">
        <v>0</v>
      </c>
      <c r="AB47">
        <v>0</v>
      </c>
      <c r="AC47">
        <v>9.3352439999999994</v>
      </c>
      <c r="AD47">
        <v>0</v>
      </c>
      <c r="AE47">
        <v>13.6134</v>
      </c>
      <c r="AF47">
        <v>8.5598600000000005</v>
      </c>
      <c r="AG47">
        <v>36.056747999999999</v>
      </c>
      <c r="AH47">
        <v>0</v>
      </c>
      <c r="AI47">
        <v>0</v>
      </c>
      <c r="AJ47">
        <v>0</v>
      </c>
      <c r="AK47">
        <v>50.187173000000001</v>
      </c>
      <c r="AL47">
        <v>20.175574000000001</v>
      </c>
      <c r="AM47">
        <v>0</v>
      </c>
      <c r="AN47">
        <v>0.94109299999999996</v>
      </c>
      <c r="AO47">
        <v>0</v>
      </c>
      <c r="AP47">
        <v>1.482783</v>
      </c>
      <c r="AQ47">
        <v>0</v>
      </c>
      <c r="AR47">
        <v>47.921328000000003</v>
      </c>
      <c r="AS47">
        <v>31.66095</v>
      </c>
      <c r="AT47">
        <v>8.4850150000000006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2652.7191279999997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662.46794699999998</v>
      </c>
      <c r="L48">
        <v>630.02849000000003</v>
      </c>
      <c r="M48">
        <v>88.743200000000002</v>
      </c>
      <c r="N48">
        <v>113.943375</v>
      </c>
      <c r="O48">
        <v>119.287862</v>
      </c>
      <c r="P48">
        <v>121.141702</v>
      </c>
      <c r="Q48">
        <v>19.828317999999999</v>
      </c>
      <c r="R48">
        <v>30.220821999999998</v>
      </c>
      <c r="S48">
        <v>23.978027000000001</v>
      </c>
      <c r="T48">
        <v>0</v>
      </c>
      <c r="U48">
        <v>403.94554199999999</v>
      </c>
      <c r="V48">
        <v>11.247235999999999</v>
      </c>
      <c r="W48">
        <v>44.530276999999998</v>
      </c>
      <c r="X48">
        <v>142.29357099999999</v>
      </c>
      <c r="Y48">
        <v>0</v>
      </c>
      <c r="Z48">
        <v>12.643591000000001</v>
      </c>
      <c r="AA48">
        <v>0</v>
      </c>
      <c r="AB48">
        <v>0</v>
      </c>
      <c r="AC48">
        <v>9.3352439999999994</v>
      </c>
      <c r="AD48">
        <v>0</v>
      </c>
      <c r="AE48">
        <v>13.6134</v>
      </c>
      <c r="AF48">
        <v>8.5598600000000005</v>
      </c>
      <c r="AG48">
        <v>36.056747999999999</v>
      </c>
      <c r="AH48">
        <v>0</v>
      </c>
      <c r="AI48">
        <v>0</v>
      </c>
      <c r="AJ48">
        <v>0</v>
      </c>
      <c r="AK48">
        <v>50.187173000000001</v>
      </c>
      <c r="AL48">
        <v>20.175574000000001</v>
      </c>
      <c r="AM48">
        <v>0</v>
      </c>
      <c r="AN48">
        <v>0.94109299999999996</v>
      </c>
      <c r="AO48">
        <v>0</v>
      </c>
      <c r="AP48">
        <v>1.482783</v>
      </c>
      <c r="AQ48">
        <v>0</v>
      </c>
      <c r="AR48">
        <v>47.921328000000003</v>
      </c>
      <c r="AS48">
        <v>31.66095</v>
      </c>
      <c r="AT48">
        <v>8.5445360000000008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2652.7786489999994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662.46794699999998</v>
      </c>
      <c r="L49">
        <v>630.02849000000003</v>
      </c>
      <c r="M49">
        <v>88.743200000000002</v>
      </c>
      <c r="N49">
        <v>113.943375</v>
      </c>
      <c r="O49">
        <v>119.287862</v>
      </c>
      <c r="P49">
        <v>121.141702</v>
      </c>
      <c r="Q49">
        <v>19.828317999999999</v>
      </c>
      <c r="R49">
        <v>30.220821999999998</v>
      </c>
      <c r="S49">
        <v>23.978027000000001</v>
      </c>
      <c r="T49">
        <v>0</v>
      </c>
      <c r="U49">
        <v>403.94554199999999</v>
      </c>
      <c r="V49">
        <v>11.247235999999999</v>
      </c>
      <c r="W49">
        <v>44.530276999999998</v>
      </c>
      <c r="X49">
        <v>142.29357099999999</v>
      </c>
      <c r="Y49">
        <v>0</v>
      </c>
      <c r="Z49">
        <v>12.643591000000001</v>
      </c>
      <c r="AA49">
        <v>0</v>
      </c>
      <c r="AB49">
        <v>0</v>
      </c>
      <c r="AC49">
        <v>9.3352439999999994</v>
      </c>
      <c r="AD49">
        <v>0</v>
      </c>
      <c r="AE49">
        <v>13.6134</v>
      </c>
      <c r="AF49">
        <v>8.5598600000000005</v>
      </c>
      <c r="AG49">
        <v>36.056747999999999</v>
      </c>
      <c r="AH49">
        <v>0</v>
      </c>
      <c r="AI49">
        <v>0</v>
      </c>
      <c r="AJ49">
        <v>0</v>
      </c>
      <c r="AK49">
        <v>50.187173000000001</v>
      </c>
      <c r="AL49">
        <v>20.175574000000001</v>
      </c>
      <c r="AM49">
        <v>0</v>
      </c>
      <c r="AN49">
        <v>0.94109299999999996</v>
      </c>
      <c r="AO49">
        <v>0</v>
      </c>
      <c r="AP49">
        <v>1.482783</v>
      </c>
      <c r="AQ49">
        <v>0</v>
      </c>
      <c r="AR49">
        <v>47.921328000000003</v>
      </c>
      <c r="AS49">
        <v>31.66095</v>
      </c>
      <c r="AT49">
        <v>8.5782699999999998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2652.8123829999995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662.46794699999998</v>
      </c>
      <c r="L50">
        <v>630.02849000000003</v>
      </c>
      <c r="M50">
        <v>88.743200000000002</v>
      </c>
      <c r="N50">
        <v>113.943375</v>
      </c>
      <c r="O50">
        <v>119.287862</v>
      </c>
      <c r="P50">
        <v>121.141702</v>
      </c>
      <c r="Q50">
        <v>19.828317999999999</v>
      </c>
      <c r="R50">
        <v>30.220821999999998</v>
      </c>
      <c r="S50">
        <v>23.978027000000001</v>
      </c>
      <c r="T50">
        <v>0</v>
      </c>
      <c r="U50">
        <v>403.94554199999999</v>
      </c>
      <c r="V50">
        <v>11.247235999999999</v>
      </c>
      <c r="W50">
        <v>44.530276999999998</v>
      </c>
      <c r="X50">
        <v>142.29357099999999</v>
      </c>
      <c r="Y50">
        <v>0</v>
      </c>
      <c r="Z50">
        <v>12.643591000000001</v>
      </c>
      <c r="AA50">
        <v>0</v>
      </c>
      <c r="AB50">
        <v>12.600956</v>
      </c>
      <c r="AC50">
        <v>9.3352439999999994</v>
      </c>
      <c r="AD50">
        <v>8.7922329999999995</v>
      </c>
      <c r="AE50">
        <v>13.6134</v>
      </c>
      <c r="AF50">
        <v>8.5598600000000005</v>
      </c>
      <c r="AG50">
        <v>36.056747999999999</v>
      </c>
      <c r="AH50">
        <v>0</v>
      </c>
      <c r="AI50">
        <v>0</v>
      </c>
      <c r="AJ50">
        <v>0</v>
      </c>
      <c r="AK50">
        <v>50.187173000000001</v>
      </c>
      <c r="AL50">
        <v>20.175574000000001</v>
      </c>
      <c r="AM50">
        <v>0</v>
      </c>
      <c r="AN50">
        <v>0.94109299999999996</v>
      </c>
      <c r="AO50">
        <v>0</v>
      </c>
      <c r="AP50">
        <v>1.482783</v>
      </c>
      <c r="AQ50">
        <v>0</v>
      </c>
      <c r="AR50">
        <v>47.921328000000003</v>
      </c>
      <c r="AS50">
        <v>31.66095</v>
      </c>
      <c r="AT50">
        <v>8.5190040000000007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2674.1463060000001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662.46794699999998</v>
      </c>
      <c r="L51">
        <v>630.02849000000003</v>
      </c>
      <c r="M51">
        <v>88.743200000000002</v>
      </c>
      <c r="N51">
        <v>113.943375</v>
      </c>
      <c r="O51">
        <v>119.287862</v>
      </c>
      <c r="P51">
        <v>121.141702</v>
      </c>
      <c r="Q51">
        <v>19.828317999999999</v>
      </c>
      <c r="R51">
        <v>30.220821999999998</v>
      </c>
      <c r="S51">
        <v>23.978027000000001</v>
      </c>
      <c r="T51">
        <v>0</v>
      </c>
      <c r="U51">
        <v>403.94554199999999</v>
      </c>
      <c r="V51">
        <v>11.247235999999999</v>
      </c>
      <c r="W51">
        <v>44.530276999999998</v>
      </c>
      <c r="X51">
        <v>142.29357099999999</v>
      </c>
      <c r="Y51">
        <v>0</v>
      </c>
      <c r="Z51">
        <v>12.643591000000001</v>
      </c>
      <c r="AA51">
        <v>0</v>
      </c>
      <c r="AB51">
        <v>12.600956</v>
      </c>
      <c r="AC51">
        <v>9.3352439999999994</v>
      </c>
      <c r="AD51">
        <v>8.7922329999999995</v>
      </c>
      <c r="AE51">
        <v>13.6134</v>
      </c>
      <c r="AF51">
        <v>8.5598600000000005</v>
      </c>
      <c r="AG51">
        <v>36.056747999999999</v>
      </c>
      <c r="AH51">
        <v>0</v>
      </c>
      <c r="AI51">
        <v>0</v>
      </c>
      <c r="AJ51">
        <v>0</v>
      </c>
      <c r="AK51">
        <v>50.187173000000001</v>
      </c>
      <c r="AL51">
        <v>20.175574000000001</v>
      </c>
      <c r="AM51">
        <v>0</v>
      </c>
      <c r="AN51">
        <v>0.94109299999999996</v>
      </c>
      <c r="AO51">
        <v>0</v>
      </c>
      <c r="AP51">
        <v>1.482783</v>
      </c>
      <c r="AQ51">
        <v>0</v>
      </c>
      <c r="AR51">
        <v>47.921328000000003</v>
      </c>
      <c r="AS51">
        <v>31.66095</v>
      </c>
      <c r="AT51">
        <v>8.5849399999999996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2674.2122420000001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662.46794699999998</v>
      </c>
      <c r="L52">
        <v>630.02849000000003</v>
      </c>
      <c r="M52">
        <v>88.743200000000002</v>
      </c>
      <c r="N52">
        <v>113.943375</v>
      </c>
      <c r="O52">
        <v>119.287862</v>
      </c>
      <c r="P52">
        <v>121.141702</v>
      </c>
      <c r="Q52">
        <v>19.828317999999999</v>
      </c>
      <c r="R52">
        <v>30.220821999999998</v>
      </c>
      <c r="S52">
        <v>23.978027000000001</v>
      </c>
      <c r="T52">
        <v>0</v>
      </c>
      <c r="U52">
        <v>403.94554199999999</v>
      </c>
      <c r="V52">
        <v>11.247235999999999</v>
      </c>
      <c r="W52">
        <v>44.530276999999998</v>
      </c>
      <c r="X52">
        <v>142.29357099999999</v>
      </c>
      <c r="Y52">
        <v>0</v>
      </c>
      <c r="Z52">
        <v>12.643591000000001</v>
      </c>
      <c r="AA52">
        <v>0</v>
      </c>
      <c r="AB52">
        <v>12.600956</v>
      </c>
      <c r="AC52">
        <v>9.3352439999999994</v>
      </c>
      <c r="AD52">
        <v>8.7922329999999995</v>
      </c>
      <c r="AE52">
        <v>13.6134</v>
      </c>
      <c r="AF52">
        <v>8.5598600000000005</v>
      </c>
      <c r="AG52">
        <v>36.056747999999999</v>
      </c>
      <c r="AH52">
        <v>0</v>
      </c>
      <c r="AI52">
        <v>0</v>
      </c>
      <c r="AJ52">
        <v>0</v>
      </c>
      <c r="AK52">
        <v>50.187173000000001</v>
      </c>
      <c r="AL52">
        <v>20.175574000000001</v>
      </c>
      <c r="AM52">
        <v>0</v>
      </c>
      <c r="AN52">
        <v>0.94109299999999996</v>
      </c>
      <c r="AO52">
        <v>0</v>
      </c>
      <c r="AP52">
        <v>1.482783</v>
      </c>
      <c r="AQ52">
        <v>0</v>
      </c>
      <c r="AR52">
        <v>47.921328000000003</v>
      </c>
      <c r="AS52">
        <v>31.66095</v>
      </c>
      <c r="AT52">
        <v>8.5543429999999994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2674.1816449999997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662.46794699999998</v>
      </c>
      <c r="L53">
        <v>630.02849000000003</v>
      </c>
      <c r="M53">
        <v>88.743200000000002</v>
      </c>
      <c r="N53">
        <v>113.943375</v>
      </c>
      <c r="O53">
        <v>119.287862</v>
      </c>
      <c r="P53">
        <v>121.141702</v>
      </c>
      <c r="Q53">
        <v>19.828317999999999</v>
      </c>
      <c r="R53">
        <v>35.080089999999998</v>
      </c>
      <c r="S53">
        <v>23.978027000000001</v>
      </c>
      <c r="T53">
        <v>0</v>
      </c>
      <c r="U53">
        <v>403.94554199999999</v>
      </c>
      <c r="V53">
        <v>11.247235999999999</v>
      </c>
      <c r="W53">
        <v>44.530276999999998</v>
      </c>
      <c r="X53">
        <v>142.29357099999999</v>
      </c>
      <c r="Y53">
        <v>0</v>
      </c>
      <c r="Z53">
        <v>6.2920860000000003</v>
      </c>
      <c r="AA53">
        <v>0</v>
      </c>
      <c r="AB53">
        <v>12.600956</v>
      </c>
      <c r="AC53">
        <v>9.3352439999999994</v>
      </c>
      <c r="AD53">
        <v>8.7922329999999995</v>
      </c>
      <c r="AE53">
        <v>27.226800000000001</v>
      </c>
      <c r="AF53">
        <v>8.5598600000000005</v>
      </c>
      <c r="AG53">
        <v>36.056747999999999</v>
      </c>
      <c r="AH53">
        <v>0</v>
      </c>
      <c r="AI53">
        <v>0</v>
      </c>
      <c r="AJ53">
        <v>0</v>
      </c>
      <c r="AK53">
        <v>50.187173000000001</v>
      </c>
      <c r="AL53">
        <v>33.625956000000002</v>
      </c>
      <c r="AM53">
        <v>0</v>
      </c>
      <c r="AN53">
        <v>0.94109299999999996</v>
      </c>
      <c r="AO53">
        <v>0</v>
      </c>
      <c r="AP53">
        <v>1.482783</v>
      </c>
      <c r="AQ53">
        <v>0</v>
      </c>
      <c r="AR53">
        <v>47.921328000000003</v>
      </c>
      <c r="AS53">
        <v>30.768215999999999</v>
      </c>
      <c r="AT53">
        <v>8.5750430000000009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2698.8811559999995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662.46794699999998</v>
      </c>
      <c r="L54">
        <v>630.02849000000003</v>
      </c>
      <c r="M54">
        <v>88.743200000000002</v>
      </c>
      <c r="N54">
        <v>113.943375</v>
      </c>
      <c r="O54">
        <v>119.287862</v>
      </c>
      <c r="P54">
        <v>121.141702</v>
      </c>
      <c r="Q54">
        <v>19.828317999999999</v>
      </c>
      <c r="R54">
        <v>35.080089999999998</v>
      </c>
      <c r="S54">
        <v>23.978027000000001</v>
      </c>
      <c r="T54">
        <v>0</v>
      </c>
      <c r="U54">
        <v>403.94554199999999</v>
      </c>
      <c r="V54">
        <v>11.247235999999999</v>
      </c>
      <c r="W54">
        <v>44.530276999999998</v>
      </c>
      <c r="X54">
        <v>142.29357099999999</v>
      </c>
      <c r="Y54">
        <v>0</v>
      </c>
      <c r="Z54">
        <v>6.2920860000000003</v>
      </c>
      <c r="AA54">
        <v>0</v>
      </c>
      <c r="AB54">
        <v>12.600956</v>
      </c>
      <c r="AC54">
        <v>9.3352439999999994</v>
      </c>
      <c r="AD54">
        <v>8.7922329999999995</v>
      </c>
      <c r="AE54">
        <v>27.226800000000001</v>
      </c>
      <c r="AF54">
        <v>8.5598600000000005</v>
      </c>
      <c r="AG54">
        <v>36.056747999999999</v>
      </c>
      <c r="AH54">
        <v>0</v>
      </c>
      <c r="AI54">
        <v>0</v>
      </c>
      <c r="AJ54">
        <v>0</v>
      </c>
      <c r="AK54">
        <v>50.187173000000001</v>
      </c>
      <c r="AL54">
        <v>33.625956000000002</v>
      </c>
      <c r="AM54">
        <v>0</v>
      </c>
      <c r="AN54">
        <v>0.94109299999999996</v>
      </c>
      <c r="AO54">
        <v>0</v>
      </c>
      <c r="AP54">
        <v>1.482783</v>
      </c>
      <c r="AQ54">
        <v>0</v>
      </c>
      <c r="AR54">
        <v>47.921328000000003</v>
      </c>
      <c r="AS54">
        <v>30.768215999999999</v>
      </c>
      <c r="AT54">
        <v>8.563739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2698.8698519999998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554.10685000000001</v>
      </c>
      <c r="L55">
        <v>619.38104199999998</v>
      </c>
      <c r="M55">
        <v>88.743200000000002</v>
      </c>
      <c r="N55">
        <v>113.943375</v>
      </c>
      <c r="O55">
        <v>119.287862</v>
      </c>
      <c r="P55">
        <v>121.141702</v>
      </c>
      <c r="Q55">
        <v>11.121838</v>
      </c>
      <c r="R55">
        <v>19.674271000000001</v>
      </c>
      <c r="S55">
        <v>13.447874000000001</v>
      </c>
      <c r="T55">
        <v>0</v>
      </c>
      <c r="U55">
        <v>403.94554199999999</v>
      </c>
      <c r="V55">
        <v>11.247235999999999</v>
      </c>
      <c r="W55">
        <v>44.530276999999998</v>
      </c>
      <c r="X55">
        <v>142.29357099999999</v>
      </c>
      <c r="Y55">
        <v>0</v>
      </c>
      <c r="Z55">
        <v>6.2920860000000003</v>
      </c>
      <c r="AA55">
        <v>0</v>
      </c>
      <c r="AB55">
        <v>12.600956</v>
      </c>
      <c r="AC55">
        <v>9.3352439999999994</v>
      </c>
      <c r="AD55">
        <v>8.7922329999999995</v>
      </c>
      <c r="AE55">
        <v>27.226800000000001</v>
      </c>
      <c r="AF55">
        <v>8.5598600000000005</v>
      </c>
      <c r="AG55">
        <v>36.056747999999999</v>
      </c>
      <c r="AH55">
        <v>0</v>
      </c>
      <c r="AI55">
        <v>0</v>
      </c>
      <c r="AJ55">
        <v>0</v>
      </c>
      <c r="AK55">
        <v>50.187173000000001</v>
      </c>
      <c r="AL55">
        <v>33.625956000000002</v>
      </c>
      <c r="AM55">
        <v>0</v>
      </c>
      <c r="AN55">
        <v>0.94109299999999996</v>
      </c>
      <c r="AO55">
        <v>0</v>
      </c>
      <c r="AP55">
        <v>6.0546980000000001</v>
      </c>
      <c r="AQ55">
        <v>0</v>
      </c>
      <c r="AR55">
        <v>47.921328000000003</v>
      </c>
      <c r="AS55">
        <v>30.768215999999999</v>
      </c>
      <c r="AT55">
        <v>8.5194899999999993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2549.7465209999996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554.10685000000001</v>
      </c>
      <c r="L56">
        <v>619.38104199999998</v>
      </c>
      <c r="M56">
        <v>88.743200000000002</v>
      </c>
      <c r="N56">
        <v>113.943375</v>
      </c>
      <c r="O56">
        <v>119.287862</v>
      </c>
      <c r="P56">
        <v>121.141702</v>
      </c>
      <c r="Q56">
        <v>11.121838</v>
      </c>
      <c r="R56">
        <v>19.674271000000001</v>
      </c>
      <c r="S56">
        <v>13.447874000000001</v>
      </c>
      <c r="T56">
        <v>0</v>
      </c>
      <c r="U56">
        <v>403.94554199999999</v>
      </c>
      <c r="V56">
        <v>11.247235999999999</v>
      </c>
      <c r="W56">
        <v>44.530276999999998</v>
      </c>
      <c r="X56">
        <v>142.29357099999999</v>
      </c>
      <c r="Y56">
        <v>0</v>
      </c>
      <c r="Z56">
        <v>6.2920860000000003</v>
      </c>
      <c r="AA56">
        <v>0</v>
      </c>
      <c r="AB56">
        <v>12.600956</v>
      </c>
      <c r="AC56">
        <v>9.3352439999999994</v>
      </c>
      <c r="AD56">
        <v>8.7922329999999995</v>
      </c>
      <c r="AE56">
        <v>27.226800000000001</v>
      </c>
      <c r="AF56">
        <v>8.5598600000000005</v>
      </c>
      <c r="AG56">
        <v>36.056747999999999</v>
      </c>
      <c r="AH56">
        <v>0</v>
      </c>
      <c r="AI56">
        <v>0</v>
      </c>
      <c r="AJ56">
        <v>0</v>
      </c>
      <c r="AK56">
        <v>50.187173000000001</v>
      </c>
      <c r="AL56">
        <v>33.625956000000002</v>
      </c>
      <c r="AM56">
        <v>0</v>
      </c>
      <c r="AN56">
        <v>0.94109299999999996</v>
      </c>
      <c r="AO56">
        <v>0</v>
      </c>
      <c r="AP56">
        <v>6.0546980000000001</v>
      </c>
      <c r="AQ56">
        <v>0</v>
      </c>
      <c r="AR56">
        <v>47.921328000000003</v>
      </c>
      <c r="AS56">
        <v>30.768215999999999</v>
      </c>
      <c r="AT56">
        <v>8.5498849999999997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2549.7769159999993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662.46794699999998</v>
      </c>
      <c r="L57">
        <v>630.02849000000003</v>
      </c>
      <c r="M57">
        <v>88.743200000000002</v>
      </c>
      <c r="N57">
        <v>113.943375</v>
      </c>
      <c r="O57">
        <v>119.287862</v>
      </c>
      <c r="P57">
        <v>121.141702</v>
      </c>
      <c r="Q57">
        <v>19.828317999999999</v>
      </c>
      <c r="R57">
        <v>35.080089999999998</v>
      </c>
      <c r="S57">
        <v>23.978027000000001</v>
      </c>
      <c r="T57">
        <v>0</v>
      </c>
      <c r="U57">
        <v>403.94554199999999</v>
      </c>
      <c r="V57">
        <v>11.247235999999999</v>
      </c>
      <c r="W57">
        <v>44.530276999999998</v>
      </c>
      <c r="X57">
        <v>142.29357099999999</v>
      </c>
      <c r="Y57">
        <v>0</v>
      </c>
      <c r="Z57">
        <v>6.2920860000000003</v>
      </c>
      <c r="AA57">
        <v>0</v>
      </c>
      <c r="AB57">
        <v>25.330492</v>
      </c>
      <c r="AC57">
        <v>9.3352439999999994</v>
      </c>
      <c r="AD57">
        <v>8.7922329999999995</v>
      </c>
      <c r="AE57">
        <v>27.226800000000001</v>
      </c>
      <c r="AF57">
        <v>8.5598600000000005</v>
      </c>
      <c r="AG57">
        <v>36.056747999999999</v>
      </c>
      <c r="AH57">
        <v>0</v>
      </c>
      <c r="AI57">
        <v>0</v>
      </c>
      <c r="AJ57">
        <v>0</v>
      </c>
      <c r="AK57">
        <v>50.187173000000001</v>
      </c>
      <c r="AL57">
        <v>33.625956000000002</v>
      </c>
      <c r="AM57">
        <v>0</v>
      </c>
      <c r="AN57">
        <v>0.94109299999999996</v>
      </c>
      <c r="AO57">
        <v>0</v>
      </c>
      <c r="AP57">
        <v>6.0546980000000001</v>
      </c>
      <c r="AQ57">
        <v>0</v>
      </c>
      <c r="AR57">
        <v>47.921328000000003</v>
      </c>
      <c r="AS57">
        <v>30.768215999999999</v>
      </c>
      <c r="AT57">
        <v>8.5953130000000009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2716.2028769999993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662.46794699999998</v>
      </c>
      <c r="L58">
        <v>630.02849000000003</v>
      </c>
      <c r="M58">
        <v>88.743200000000002</v>
      </c>
      <c r="N58">
        <v>113.943375</v>
      </c>
      <c r="O58">
        <v>119.287862</v>
      </c>
      <c r="P58">
        <v>121.141702</v>
      </c>
      <c r="Q58">
        <v>19.828317999999999</v>
      </c>
      <c r="R58">
        <v>35.080089999999998</v>
      </c>
      <c r="S58">
        <v>23.978027000000001</v>
      </c>
      <c r="T58">
        <v>0</v>
      </c>
      <c r="U58">
        <v>403.94554199999999</v>
      </c>
      <c r="V58">
        <v>11.247235999999999</v>
      </c>
      <c r="W58">
        <v>44.530276999999998</v>
      </c>
      <c r="X58">
        <v>142.29357099999999</v>
      </c>
      <c r="Y58">
        <v>0</v>
      </c>
      <c r="Z58">
        <v>6.2920860000000003</v>
      </c>
      <c r="AA58">
        <v>0</v>
      </c>
      <c r="AB58">
        <v>25.330492</v>
      </c>
      <c r="AC58">
        <v>9.3352439999999994</v>
      </c>
      <c r="AD58">
        <v>8.7922329999999995</v>
      </c>
      <c r="AE58">
        <v>27.226800000000001</v>
      </c>
      <c r="AF58">
        <v>8.5598600000000005</v>
      </c>
      <c r="AG58">
        <v>36.056747999999999</v>
      </c>
      <c r="AH58">
        <v>0</v>
      </c>
      <c r="AI58">
        <v>0</v>
      </c>
      <c r="AJ58">
        <v>0</v>
      </c>
      <c r="AK58">
        <v>50.187173000000001</v>
      </c>
      <c r="AL58">
        <v>33.625956000000002</v>
      </c>
      <c r="AM58">
        <v>0</v>
      </c>
      <c r="AN58">
        <v>0.94109299999999996</v>
      </c>
      <c r="AO58">
        <v>0</v>
      </c>
      <c r="AP58">
        <v>1.482783</v>
      </c>
      <c r="AQ58">
        <v>0</v>
      </c>
      <c r="AR58">
        <v>47.921328000000003</v>
      </c>
      <c r="AS58">
        <v>30.768215999999999</v>
      </c>
      <c r="AT58">
        <v>8.5145510000000009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2711.5501999999997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662.46794699999998</v>
      </c>
      <c r="L59">
        <v>630.02849000000003</v>
      </c>
      <c r="M59">
        <v>88.743200000000002</v>
      </c>
      <c r="N59">
        <v>113.943375</v>
      </c>
      <c r="O59">
        <v>119.287862</v>
      </c>
      <c r="P59">
        <v>121.141702</v>
      </c>
      <c r="Q59">
        <v>19.828317999999999</v>
      </c>
      <c r="R59">
        <v>35.080089999999998</v>
      </c>
      <c r="S59">
        <v>23.978027000000001</v>
      </c>
      <c r="T59">
        <v>0</v>
      </c>
      <c r="U59">
        <v>403.94554199999999</v>
      </c>
      <c r="V59">
        <v>11.247235999999999</v>
      </c>
      <c r="W59">
        <v>44.530276999999998</v>
      </c>
      <c r="X59">
        <v>142.29357099999999</v>
      </c>
      <c r="Y59">
        <v>0</v>
      </c>
      <c r="Z59">
        <v>6.2920860000000003</v>
      </c>
      <c r="AA59">
        <v>0</v>
      </c>
      <c r="AB59">
        <v>25.330492</v>
      </c>
      <c r="AC59">
        <v>9.3352439999999994</v>
      </c>
      <c r="AD59">
        <v>8.7922329999999995</v>
      </c>
      <c r="AE59">
        <v>27.226800000000001</v>
      </c>
      <c r="AF59">
        <v>8.5598600000000005</v>
      </c>
      <c r="AG59">
        <v>36.056747999999999</v>
      </c>
      <c r="AH59">
        <v>22.562861999999999</v>
      </c>
      <c r="AI59">
        <v>0</v>
      </c>
      <c r="AJ59">
        <v>0</v>
      </c>
      <c r="AK59">
        <v>50.187173000000001</v>
      </c>
      <c r="AL59">
        <v>33.625956000000002</v>
      </c>
      <c r="AM59">
        <v>0</v>
      </c>
      <c r="AN59">
        <v>0.94109299999999996</v>
      </c>
      <c r="AO59">
        <v>0</v>
      </c>
      <c r="AP59">
        <v>1.482783</v>
      </c>
      <c r="AQ59">
        <v>9.7231679999999994</v>
      </c>
      <c r="AR59">
        <v>47.921328000000003</v>
      </c>
      <c r="AS59">
        <v>29.844338</v>
      </c>
      <c r="AT59">
        <v>8.5353820000000002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2742.9331829999996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662.46794699999998</v>
      </c>
      <c r="L60">
        <v>630.02849000000003</v>
      </c>
      <c r="M60">
        <v>88.743200000000002</v>
      </c>
      <c r="N60">
        <v>113.943375</v>
      </c>
      <c r="O60">
        <v>119.287862</v>
      </c>
      <c r="P60">
        <v>121.141702</v>
      </c>
      <c r="Q60">
        <v>19.828317999999999</v>
      </c>
      <c r="R60">
        <v>35.080089999999998</v>
      </c>
      <c r="S60">
        <v>23.978027000000001</v>
      </c>
      <c r="T60">
        <v>0</v>
      </c>
      <c r="U60">
        <v>403.94554199999999</v>
      </c>
      <c r="V60">
        <v>11.247235999999999</v>
      </c>
      <c r="W60">
        <v>44.530276999999998</v>
      </c>
      <c r="X60">
        <v>142.29357099999999</v>
      </c>
      <c r="Y60">
        <v>0</v>
      </c>
      <c r="Z60">
        <v>6.2920860000000003</v>
      </c>
      <c r="AA60">
        <v>0</v>
      </c>
      <c r="AB60">
        <v>25.330492</v>
      </c>
      <c r="AC60">
        <v>9.3352439999999994</v>
      </c>
      <c r="AD60">
        <v>8.7922329999999995</v>
      </c>
      <c r="AE60">
        <v>27.226800000000001</v>
      </c>
      <c r="AF60">
        <v>8.5598600000000005</v>
      </c>
      <c r="AG60">
        <v>36.056747999999999</v>
      </c>
      <c r="AH60">
        <v>22.562861999999999</v>
      </c>
      <c r="AI60">
        <v>0</v>
      </c>
      <c r="AJ60">
        <v>0</v>
      </c>
      <c r="AK60">
        <v>50.187173000000001</v>
      </c>
      <c r="AL60">
        <v>33.625956000000002</v>
      </c>
      <c r="AM60">
        <v>0</v>
      </c>
      <c r="AN60">
        <v>0.94109299999999996</v>
      </c>
      <c r="AO60">
        <v>0</v>
      </c>
      <c r="AP60">
        <v>1.482783</v>
      </c>
      <c r="AQ60">
        <v>20.783272</v>
      </c>
      <c r="AR60">
        <v>47.921328000000003</v>
      </c>
      <c r="AS60">
        <v>29.844338</v>
      </c>
      <c r="AT60">
        <v>8.5013210000000008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2753.9592259999999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662.46794699999998</v>
      </c>
      <c r="L61">
        <v>630.02849000000003</v>
      </c>
      <c r="M61">
        <v>88.743200000000002</v>
      </c>
      <c r="N61">
        <v>113.943375</v>
      </c>
      <c r="O61">
        <v>119.287862</v>
      </c>
      <c r="P61">
        <v>121.141702</v>
      </c>
      <c r="Q61">
        <v>19.828317999999999</v>
      </c>
      <c r="R61">
        <v>35.080089999999998</v>
      </c>
      <c r="S61">
        <v>23.978027000000001</v>
      </c>
      <c r="T61">
        <v>0</v>
      </c>
      <c r="U61">
        <v>403.94554199999999</v>
      </c>
      <c r="V61">
        <v>11.247235999999999</v>
      </c>
      <c r="W61">
        <v>44.530276999999998</v>
      </c>
      <c r="X61">
        <v>142.29357099999999</v>
      </c>
      <c r="Y61">
        <v>0</v>
      </c>
      <c r="Z61">
        <v>6.2920860000000003</v>
      </c>
      <c r="AA61">
        <v>0</v>
      </c>
      <c r="AB61">
        <v>25.330492</v>
      </c>
      <c r="AC61">
        <v>18.670489</v>
      </c>
      <c r="AD61">
        <v>8.7922329999999995</v>
      </c>
      <c r="AE61">
        <v>27.226800000000001</v>
      </c>
      <c r="AF61">
        <v>8.5598600000000005</v>
      </c>
      <c r="AG61">
        <v>36.056747999999999</v>
      </c>
      <c r="AH61">
        <v>22.562861999999999</v>
      </c>
      <c r="AI61">
        <v>0</v>
      </c>
      <c r="AJ61">
        <v>0</v>
      </c>
      <c r="AK61">
        <v>50.187173000000001</v>
      </c>
      <c r="AL61">
        <v>20.175574000000001</v>
      </c>
      <c r="AM61">
        <v>0</v>
      </c>
      <c r="AN61">
        <v>0.94109299999999996</v>
      </c>
      <c r="AO61">
        <v>0</v>
      </c>
      <c r="AP61">
        <v>1.482783</v>
      </c>
      <c r="AQ61">
        <v>31.174907000000001</v>
      </c>
      <c r="AR61">
        <v>47.921328000000003</v>
      </c>
      <c r="AS61">
        <v>29.844338</v>
      </c>
      <c r="AT61">
        <v>8.5215309999999995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2760.2559339999998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662.46794699999998</v>
      </c>
      <c r="L62">
        <v>630.02849000000003</v>
      </c>
      <c r="M62">
        <v>88.743200000000002</v>
      </c>
      <c r="N62">
        <v>113.943375</v>
      </c>
      <c r="O62">
        <v>119.287862</v>
      </c>
      <c r="P62">
        <v>121.141702</v>
      </c>
      <c r="Q62">
        <v>19.828317999999999</v>
      </c>
      <c r="R62">
        <v>35.080089999999998</v>
      </c>
      <c r="S62">
        <v>23.978027000000001</v>
      </c>
      <c r="T62">
        <v>0</v>
      </c>
      <c r="U62">
        <v>403.94554199999999</v>
      </c>
      <c r="V62">
        <v>11.247235999999999</v>
      </c>
      <c r="W62">
        <v>44.530276999999998</v>
      </c>
      <c r="X62">
        <v>142.29357099999999</v>
      </c>
      <c r="Y62">
        <v>0</v>
      </c>
      <c r="Z62">
        <v>6.2920860000000003</v>
      </c>
      <c r="AA62">
        <v>11.354307</v>
      </c>
      <c r="AB62">
        <v>25.330492</v>
      </c>
      <c r="AC62">
        <v>18.670489</v>
      </c>
      <c r="AD62">
        <v>8.7922329999999995</v>
      </c>
      <c r="AE62">
        <v>27.226800000000001</v>
      </c>
      <c r="AF62">
        <v>8.5598600000000005</v>
      </c>
      <c r="AG62">
        <v>36.056747999999999</v>
      </c>
      <c r="AH62">
        <v>22.562861999999999</v>
      </c>
      <c r="AI62">
        <v>0</v>
      </c>
      <c r="AJ62">
        <v>0</v>
      </c>
      <c r="AK62">
        <v>50.187173000000001</v>
      </c>
      <c r="AL62">
        <v>20.175574000000001</v>
      </c>
      <c r="AM62">
        <v>5.0918150000000004</v>
      </c>
      <c r="AN62">
        <v>0.94109299999999996</v>
      </c>
      <c r="AO62">
        <v>0</v>
      </c>
      <c r="AP62">
        <v>1.482783</v>
      </c>
      <c r="AQ62">
        <v>31.174907000000001</v>
      </c>
      <c r="AR62">
        <v>47.921328000000003</v>
      </c>
      <c r="AS62">
        <v>29.844338</v>
      </c>
      <c r="AT62">
        <v>8.5099909999999994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2776.6905160000001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662.46794699999998</v>
      </c>
      <c r="L63">
        <v>630.02849000000003</v>
      </c>
      <c r="M63">
        <v>88.743200000000002</v>
      </c>
      <c r="N63">
        <v>113.943375</v>
      </c>
      <c r="O63">
        <v>119.287862</v>
      </c>
      <c r="P63">
        <v>121.141702</v>
      </c>
      <c r="Q63">
        <v>19.828317999999999</v>
      </c>
      <c r="R63">
        <v>35.080089999999998</v>
      </c>
      <c r="S63">
        <v>23.978027000000001</v>
      </c>
      <c r="T63">
        <v>0</v>
      </c>
      <c r="U63">
        <v>403.94554199999999</v>
      </c>
      <c r="V63">
        <v>11.247235999999999</v>
      </c>
      <c r="W63">
        <v>41.571365999999998</v>
      </c>
      <c r="X63">
        <v>142.29357099999999</v>
      </c>
      <c r="Y63">
        <v>0</v>
      </c>
      <c r="Z63">
        <v>6.2920860000000003</v>
      </c>
      <c r="AA63">
        <v>24.385088</v>
      </c>
      <c r="AB63">
        <v>25.330492</v>
      </c>
      <c r="AC63">
        <v>18.670489</v>
      </c>
      <c r="AD63">
        <v>8.7922329999999995</v>
      </c>
      <c r="AE63">
        <v>27.226800000000001</v>
      </c>
      <c r="AF63">
        <v>8.5598600000000005</v>
      </c>
      <c r="AG63">
        <v>36.056747999999999</v>
      </c>
      <c r="AH63">
        <v>22.562861999999999</v>
      </c>
      <c r="AI63">
        <v>0</v>
      </c>
      <c r="AJ63">
        <v>0</v>
      </c>
      <c r="AK63">
        <v>50.187173000000001</v>
      </c>
      <c r="AL63">
        <v>20.175574000000001</v>
      </c>
      <c r="AM63">
        <v>5.0918150000000004</v>
      </c>
      <c r="AN63">
        <v>0.94109299999999996</v>
      </c>
      <c r="AO63">
        <v>0</v>
      </c>
      <c r="AP63">
        <v>1.482783</v>
      </c>
      <c r="AQ63">
        <v>31.174907000000001</v>
      </c>
      <c r="AR63">
        <v>47.921328000000003</v>
      </c>
      <c r="AS63">
        <v>29.844338</v>
      </c>
      <c r="AT63">
        <v>8.8452339999999996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2787.0976290000003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662.46794699999998</v>
      </c>
      <c r="L64">
        <v>630.02849000000003</v>
      </c>
      <c r="M64">
        <v>88.743200000000002</v>
      </c>
      <c r="N64">
        <v>113.943375</v>
      </c>
      <c r="O64">
        <v>119.287862</v>
      </c>
      <c r="P64">
        <v>121.141702</v>
      </c>
      <c r="Q64">
        <v>19.828317999999999</v>
      </c>
      <c r="R64">
        <v>35.080089999999998</v>
      </c>
      <c r="S64">
        <v>23.978027000000001</v>
      </c>
      <c r="T64">
        <v>0</v>
      </c>
      <c r="U64">
        <v>403.94554199999999</v>
      </c>
      <c r="V64">
        <v>11.247235999999999</v>
      </c>
      <c r="W64">
        <v>41.571365999999998</v>
      </c>
      <c r="X64">
        <v>142.29357099999999</v>
      </c>
      <c r="Y64">
        <v>0</v>
      </c>
      <c r="Z64">
        <v>6.2920860000000003</v>
      </c>
      <c r="AA64">
        <v>24.385088</v>
      </c>
      <c r="AB64">
        <v>25.330492</v>
      </c>
      <c r="AC64">
        <v>18.670489</v>
      </c>
      <c r="AD64">
        <v>8.7922329999999995</v>
      </c>
      <c r="AE64">
        <v>27.226800000000001</v>
      </c>
      <c r="AF64">
        <v>8.5598600000000005</v>
      </c>
      <c r="AG64">
        <v>36.056747999999999</v>
      </c>
      <c r="AH64">
        <v>22.562861999999999</v>
      </c>
      <c r="AI64">
        <v>0</v>
      </c>
      <c r="AJ64">
        <v>0</v>
      </c>
      <c r="AK64">
        <v>50.187173000000001</v>
      </c>
      <c r="AL64">
        <v>20.175574000000001</v>
      </c>
      <c r="AM64">
        <v>5.0918150000000004</v>
      </c>
      <c r="AN64">
        <v>0.94109299999999996</v>
      </c>
      <c r="AO64">
        <v>0</v>
      </c>
      <c r="AP64">
        <v>1.482783</v>
      </c>
      <c r="AQ64">
        <v>31.174907000000001</v>
      </c>
      <c r="AR64">
        <v>47.921328000000003</v>
      </c>
      <c r="AS64">
        <v>29.844338</v>
      </c>
      <c r="AT64">
        <v>8.5153940000000006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2786.7677890000004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662.46794699999998</v>
      </c>
      <c r="L65">
        <v>630.02849000000003</v>
      </c>
      <c r="M65">
        <v>88.743200000000002</v>
      </c>
      <c r="N65">
        <v>113.943375</v>
      </c>
      <c r="O65">
        <v>119.287862</v>
      </c>
      <c r="P65">
        <v>121.141702</v>
      </c>
      <c r="Q65">
        <v>19.828317999999999</v>
      </c>
      <c r="R65">
        <v>35.080089999999998</v>
      </c>
      <c r="S65">
        <v>23.978027000000001</v>
      </c>
      <c r="T65">
        <v>0</v>
      </c>
      <c r="U65">
        <v>403.94554199999999</v>
      </c>
      <c r="V65">
        <v>11.247235999999999</v>
      </c>
      <c r="W65">
        <v>41.571365999999998</v>
      </c>
      <c r="X65">
        <v>142.29357099999999</v>
      </c>
      <c r="Y65">
        <v>0</v>
      </c>
      <c r="Z65">
        <v>6.2920860000000003</v>
      </c>
      <c r="AA65">
        <v>24.385088</v>
      </c>
      <c r="AB65">
        <v>25.330492</v>
      </c>
      <c r="AC65">
        <v>18.670489</v>
      </c>
      <c r="AD65">
        <v>8.7922329999999995</v>
      </c>
      <c r="AE65">
        <v>27.226800000000001</v>
      </c>
      <c r="AF65">
        <v>8.5598600000000005</v>
      </c>
      <c r="AG65">
        <v>36.056747999999999</v>
      </c>
      <c r="AH65">
        <v>22.562861999999999</v>
      </c>
      <c r="AI65">
        <v>0</v>
      </c>
      <c r="AJ65">
        <v>0</v>
      </c>
      <c r="AK65">
        <v>50.187173000000001</v>
      </c>
      <c r="AL65">
        <v>20.175574000000001</v>
      </c>
      <c r="AM65">
        <v>5.0918150000000004</v>
      </c>
      <c r="AN65">
        <v>0.94109299999999996</v>
      </c>
      <c r="AO65">
        <v>0</v>
      </c>
      <c r="AP65">
        <v>1.482783</v>
      </c>
      <c r="AQ65">
        <v>31.174907000000001</v>
      </c>
      <c r="AR65">
        <v>47.921328000000003</v>
      </c>
      <c r="AS65">
        <v>29.844338</v>
      </c>
      <c r="AT65">
        <v>9.2012149999999995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2787.4536100000005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662.46794699999998</v>
      </c>
      <c r="L66">
        <v>630.02849000000003</v>
      </c>
      <c r="M66">
        <v>88.743200000000002</v>
      </c>
      <c r="N66">
        <v>113.943375</v>
      </c>
      <c r="O66">
        <v>119.287862</v>
      </c>
      <c r="P66">
        <v>121.141702</v>
      </c>
      <c r="Q66">
        <v>19.828317999999999</v>
      </c>
      <c r="R66">
        <v>35.080089999999998</v>
      </c>
      <c r="S66">
        <v>23.978027000000001</v>
      </c>
      <c r="T66">
        <v>0</v>
      </c>
      <c r="U66">
        <v>403.94554199999999</v>
      </c>
      <c r="V66">
        <v>11.247235999999999</v>
      </c>
      <c r="W66">
        <v>41.571365999999998</v>
      </c>
      <c r="X66">
        <v>142.29357099999999</v>
      </c>
      <c r="Y66">
        <v>0</v>
      </c>
      <c r="Z66">
        <v>6.2920860000000003</v>
      </c>
      <c r="AA66">
        <v>24.385088</v>
      </c>
      <c r="AB66">
        <v>25.330492</v>
      </c>
      <c r="AC66">
        <v>18.670489</v>
      </c>
      <c r="AD66">
        <v>8.7922329999999995</v>
      </c>
      <c r="AE66">
        <v>27.226800000000001</v>
      </c>
      <c r="AF66">
        <v>8.5598600000000005</v>
      </c>
      <c r="AG66">
        <v>36.056747999999999</v>
      </c>
      <c r="AH66">
        <v>22.562861999999999</v>
      </c>
      <c r="AI66">
        <v>0</v>
      </c>
      <c r="AJ66">
        <v>0</v>
      </c>
      <c r="AK66">
        <v>50.187173000000001</v>
      </c>
      <c r="AL66">
        <v>20.175574000000001</v>
      </c>
      <c r="AM66">
        <v>5.0918150000000004</v>
      </c>
      <c r="AN66">
        <v>0.94109299999999996</v>
      </c>
      <c r="AO66">
        <v>0</v>
      </c>
      <c r="AP66">
        <v>1.482783</v>
      </c>
      <c r="AQ66">
        <v>31.174907000000001</v>
      </c>
      <c r="AR66">
        <v>47.921328000000003</v>
      </c>
      <c r="AS66">
        <v>29.844338</v>
      </c>
      <c r="AT66">
        <v>9.1478750000000009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2787.4002700000005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662.46794699999998</v>
      </c>
      <c r="L67">
        <v>630.02849000000003</v>
      </c>
      <c r="M67">
        <v>88.743200000000002</v>
      </c>
      <c r="N67">
        <v>113.943375</v>
      </c>
      <c r="O67">
        <v>119.287862</v>
      </c>
      <c r="P67">
        <v>121.141702</v>
      </c>
      <c r="Q67">
        <v>19.828317999999999</v>
      </c>
      <c r="R67">
        <v>35.080089999999998</v>
      </c>
      <c r="S67">
        <v>23.978027000000001</v>
      </c>
      <c r="T67">
        <v>0</v>
      </c>
      <c r="U67">
        <v>403.94554199999999</v>
      </c>
      <c r="V67">
        <v>11.247235999999999</v>
      </c>
      <c r="W67">
        <v>40.985854000000003</v>
      </c>
      <c r="X67">
        <v>142.29357099999999</v>
      </c>
      <c r="Y67">
        <v>0</v>
      </c>
      <c r="Z67">
        <v>6.2920860000000003</v>
      </c>
      <c r="AA67">
        <v>24.385088</v>
      </c>
      <c r="AB67">
        <v>25.330492</v>
      </c>
      <c r="AC67">
        <v>18.670489</v>
      </c>
      <c r="AD67">
        <v>8.7922329999999995</v>
      </c>
      <c r="AE67">
        <v>27.226800000000001</v>
      </c>
      <c r="AF67">
        <v>8.5598600000000005</v>
      </c>
      <c r="AG67">
        <v>36.056747999999999</v>
      </c>
      <c r="AH67">
        <v>22.562861999999999</v>
      </c>
      <c r="AI67">
        <v>0</v>
      </c>
      <c r="AJ67">
        <v>0</v>
      </c>
      <c r="AK67">
        <v>50.187173000000001</v>
      </c>
      <c r="AL67">
        <v>10.087787000000001</v>
      </c>
      <c r="AM67">
        <v>5.0918150000000004</v>
      </c>
      <c r="AN67">
        <v>0.94109299999999996</v>
      </c>
      <c r="AO67">
        <v>1.4179619999999999</v>
      </c>
      <c r="AP67">
        <v>1.112087</v>
      </c>
      <c r="AQ67">
        <v>31.174907000000001</v>
      </c>
      <c r="AR67">
        <v>47.921328000000003</v>
      </c>
      <c r="AS67">
        <v>29.844338</v>
      </c>
      <c r="AT67">
        <v>10.462301999999999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2779.0886640000003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662.46794699999998</v>
      </c>
      <c r="L68">
        <v>630.02849000000003</v>
      </c>
      <c r="M68">
        <v>88.743200000000002</v>
      </c>
      <c r="N68">
        <v>113.943375</v>
      </c>
      <c r="O68">
        <v>119.287862</v>
      </c>
      <c r="P68">
        <v>121.141702</v>
      </c>
      <c r="Q68">
        <v>19.828317999999999</v>
      </c>
      <c r="R68">
        <v>35.080089999999998</v>
      </c>
      <c r="S68">
        <v>23.978027000000001</v>
      </c>
      <c r="T68">
        <v>0</v>
      </c>
      <c r="U68">
        <v>403.94554199999999</v>
      </c>
      <c r="V68">
        <v>11.247235999999999</v>
      </c>
      <c r="W68">
        <v>40.985854000000003</v>
      </c>
      <c r="X68">
        <v>142.29357099999999</v>
      </c>
      <c r="Y68">
        <v>0</v>
      </c>
      <c r="Z68">
        <v>6.2920860000000003</v>
      </c>
      <c r="AA68">
        <v>24.385088</v>
      </c>
      <c r="AB68">
        <v>25.330492</v>
      </c>
      <c r="AC68">
        <v>18.670489</v>
      </c>
      <c r="AD68">
        <v>8.7922329999999995</v>
      </c>
      <c r="AE68">
        <v>47.686501999999997</v>
      </c>
      <c r="AF68">
        <v>8.5598600000000005</v>
      </c>
      <c r="AG68">
        <v>36.056747999999999</v>
      </c>
      <c r="AH68">
        <v>22.562861999999999</v>
      </c>
      <c r="AI68">
        <v>0</v>
      </c>
      <c r="AJ68">
        <v>0</v>
      </c>
      <c r="AK68">
        <v>50.187173000000001</v>
      </c>
      <c r="AL68">
        <v>10.087787000000001</v>
      </c>
      <c r="AM68">
        <v>5.0918150000000004</v>
      </c>
      <c r="AN68">
        <v>0.94109299999999996</v>
      </c>
      <c r="AO68">
        <v>1.4179619999999999</v>
      </c>
      <c r="AP68">
        <v>1.112087</v>
      </c>
      <c r="AQ68">
        <v>31.174907000000001</v>
      </c>
      <c r="AR68">
        <v>47.921328000000003</v>
      </c>
      <c r="AS68">
        <v>29.844338</v>
      </c>
      <c r="AT68">
        <v>11.372634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2800.4586980000004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662.46794699999998</v>
      </c>
      <c r="L69">
        <v>630.02849000000003</v>
      </c>
      <c r="M69">
        <v>88.743200000000002</v>
      </c>
      <c r="N69">
        <v>113.943375</v>
      </c>
      <c r="O69">
        <v>119.287862</v>
      </c>
      <c r="P69">
        <v>121.141702</v>
      </c>
      <c r="Q69">
        <v>19.828317999999999</v>
      </c>
      <c r="R69">
        <v>35.080089999999998</v>
      </c>
      <c r="S69">
        <v>23.978027000000001</v>
      </c>
      <c r="T69">
        <v>0</v>
      </c>
      <c r="U69">
        <v>403.94554199999999</v>
      </c>
      <c r="V69">
        <v>11.247235999999999</v>
      </c>
      <c r="W69">
        <v>40.985854000000003</v>
      </c>
      <c r="X69">
        <v>142.29357099999999</v>
      </c>
      <c r="Y69">
        <v>0</v>
      </c>
      <c r="Z69">
        <v>6.2920860000000003</v>
      </c>
      <c r="AA69">
        <v>12.192544</v>
      </c>
      <c r="AB69">
        <v>25.330492</v>
      </c>
      <c r="AC69">
        <v>18.670489</v>
      </c>
      <c r="AD69">
        <v>8.7922329999999995</v>
      </c>
      <c r="AE69">
        <v>40.840198999999998</v>
      </c>
      <c r="AF69">
        <v>8.5598600000000005</v>
      </c>
      <c r="AG69">
        <v>36.056747999999999</v>
      </c>
      <c r="AH69">
        <v>22.562861999999999</v>
      </c>
      <c r="AI69">
        <v>0</v>
      </c>
      <c r="AJ69">
        <v>0</v>
      </c>
      <c r="AK69">
        <v>50.187173000000001</v>
      </c>
      <c r="AL69">
        <v>10.087787000000001</v>
      </c>
      <c r="AM69">
        <v>5.0918150000000004</v>
      </c>
      <c r="AN69">
        <v>0.94109299999999996</v>
      </c>
      <c r="AO69">
        <v>1.4179619999999999</v>
      </c>
      <c r="AP69">
        <v>1.112087</v>
      </c>
      <c r="AQ69">
        <v>31.174907000000001</v>
      </c>
      <c r="AR69">
        <v>47.921328000000003</v>
      </c>
      <c r="AS69">
        <v>29.844338</v>
      </c>
      <c r="AT69">
        <v>10.234406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2780.2816230000008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662.46794699999998</v>
      </c>
      <c r="L70">
        <v>630.02849000000003</v>
      </c>
      <c r="M70">
        <v>88.743200000000002</v>
      </c>
      <c r="N70">
        <v>113.943375</v>
      </c>
      <c r="O70">
        <v>119.287862</v>
      </c>
      <c r="P70">
        <v>121.141702</v>
      </c>
      <c r="Q70">
        <v>19.828317999999999</v>
      </c>
      <c r="R70">
        <v>35.080089999999998</v>
      </c>
      <c r="S70">
        <v>23.978027000000001</v>
      </c>
      <c r="T70">
        <v>0</v>
      </c>
      <c r="U70">
        <v>403.94554199999999</v>
      </c>
      <c r="V70">
        <v>11.247235999999999</v>
      </c>
      <c r="W70">
        <v>40.985854000000003</v>
      </c>
      <c r="X70">
        <v>142.29357099999999</v>
      </c>
      <c r="Y70">
        <v>0</v>
      </c>
      <c r="Z70">
        <v>6.2920860000000003</v>
      </c>
      <c r="AA70">
        <v>12.192544</v>
      </c>
      <c r="AB70">
        <v>25.330492</v>
      </c>
      <c r="AC70">
        <v>18.670489</v>
      </c>
      <c r="AD70">
        <v>8.7922329999999995</v>
      </c>
      <c r="AE70">
        <v>40.840198999999998</v>
      </c>
      <c r="AF70">
        <v>8.5598600000000005</v>
      </c>
      <c r="AG70">
        <v>36.056747999999999</v>
      </c>
      <c r="AH70">
        <v>22.562861999999999</v>
      </c>
      <c r="AI70">
        <v>0</v>
      </c>
      <c r="AJ70">
        <v>0</v>
      </c>
      <c r="AK70">
        <v>50.187173000000001</v>
      </c>
      <c r="AL70">
        <v>10.087787000000001</v>
      </c>
      <c r="AM70">
        <v>5.0918150000000004</v>
      </c>
      <c r="AN70">
        <v>0.94109299999999996</v>
      </c>
      <c r="AO70">
        <v>1.4179619999999999</v>
      </c>
      <c r="AP70">
        <v>1.112087</v>
      </c>
      <c r="AQ70">
        <v>31.174907000000001</v>
      </c>
      <c r="AR70">
        <v>47.921328000000003</v>
      </c>
      <c r="AS70">
        <v>29.844338</v>
      </c>
      <c r="AT70">
        <v>10.641311999999999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2780.6885290000009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662.46794699999998</v>
      </c>
      <c r="L71">
        <v>630.02849000000003</v>
      </c>
      <c r="M71">
        <v>88.743200000000002</v>
      </c>
      <c r="N71">
        <v>113.943375</v>
      </c>
      <c r="O71">
        <v>119.287862</v>
      </c>
      <c r="P71">
        <v>121.141702</v>
      </c>
      <c r="Q71">
        <v>19.828317999999999</v>
      </c>
      <c r="R71">
        <v>35.080089999999998</v>
      </c>
      <c r="S71">
        <v>23.978027000000001</v>
      </c>
      <c r="T71">
        <v>0</v>
      </c>
      <c r="U71">
        <v>403.94554199999999</v>
      </c>
      <c r="V71">
        <v>11.247235999999999</v>
      </c>
      <c r="W71">
        <v>40.985854000000003</v>
      </c>
      <c r="X71">
        <v>142.29357099999999</v>
      </c>
      <c r="Y71">
        <v>0</v>
      </c>
      <c r="Z71">
        <v>6.2920860000000003</v>
      </c>
      <c r="AA71">
        <v>12.192544</v>
      </c>
      <c r="AB71">
        <v>25.330492</v>
      </c>
      <c r="AC71">
        <v>18.670489</v>
      </c>
      <c r="AD71">
        <v>17.584465000000002</v>
      </c>
      <c r="AE71">
        <v>40.840198999999998</v>
      </c>
      <c r="AF71">
        <v>8.5598600000000005</v>
      </c>
      <c r="AG71">
        <v>36.056747999999999</v>
      </c>
      <c r="AH71">
        <v>22.562861999999999</v>
      </c>
      <c r="AI71">
        <v>0</v>
      </c>
      <c r="AJ71">
        <v>0</v>
      </c>
      <c r="AK71">
        <v>50.187173000000001</v>
      </c>
      <c r="AL71">
        <v>10.087787000000001</v>
      </c>
      <c r="AM71">
        <v>5.0918150000000004</v>
      </c>
      <c r="AN71">
        <v>0.94109299999999996</v>
      </c>
      <c r="AO71">
        <v>1.4179619999999999</v>
      </c>
      <c r="AP71">
        <v>1.112087</v>
      </c>
      <c r="AQ71">
        <v>31.174907000000001</v>
      </c>
      <c r="AR71">
        <v>47.921328000000003</v>
      </c>
      <c r="AS71">
        <v>29.844338</v>
      </c>
      <c r="AT71">
        <v>11.803279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2790.6427280000007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662.46794699999998</v>
      </c>
      <c r="L72">
        <v>630.02849000000003</v>
      </c>
      <c r="M72">
        <v>88.743200000000002</v>
      </c>
      <c r="N72">
        <v>113.943375</v>
      </c>
      <c r="O72">
        <v>119.287862</v>
      </c>
      <c r="P72">
        <v>121.141702</v>
      </c>
      <c r="Q72">
        <v>19.828317999999999</v>
      </c>
      <c r="R72">
        <v>35.080089999999998</v>
      </c>
      <c r="S72">
        <v>23.978027000000001</v>
      </c>
      <c r="T72">
        <v>0</v>
      </c>
      <c r="U72">
        <v>403.94554199999999</v>
      </c>
      <c r="V72">
        <v>11.247235999999999</v>
      </c>
      <c r="W72">
        <v>40.985854000000003</v>
      </c>
      <c r="X72">
        <v>142.29357099999999</v>
      </c>
      <c r="Y72">
        <v>0</v>
      </c>
      <c r="Z72">
        <v>6.2920860000000003</v>
      </c>
      <c r="AA72">
        <v>12.192544</v>
      </c>
      <c r="AB72">
        <v>25.330492</v>
      </c>
      <c r="AC72">
        <v>18.670489</v>
      </c>
      <c r="AD72">
        <v>17.584465000000002</v>
      </c>
      <c r="AE72">
        <v>40.840198999999998</v>
      </c>
      <c r="AF72">
        <v>8.5598600000000005</v>
      </c>
      <c r="AG72">
        <v>36.056747999999999</v>
      </c>
      <c r="AH72">
        <v>22.562861999999999</v>
      </c>
      <c r="AI72">
        <v>0</v>
      </c>
      <c r="AJ72">
        <v>0</v>
      </c>
      <c r="AK72">
        <v>50.187173000000001</v>
      </c>
      <c r="AL72">
        <v>10.087787000000001</v>
      </c>
      <c r="AM72">
        <v>5.0918150000000004</v>
      </c>
      <c r="AN72">
        <v>0.94109299999999996</v>
      </c>
      <c r="AO72">
        <v>1.4179619999999999</v>
      </c>
      <c r="AP72">
        <v>1.112087</v>
      </c>
      <c r="AQ72">
        <v>31.174907000000001</v>
      </c>
      <c r="AR72">
        <v>47.921328000000003</v>
      </c>
      <c r="AS72">
        <v>29.844338</v>
      </c>
      <c r="AT72">
        <v>14.465913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2793.3053620000005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662.46794699999998</v>
      </c>
      <c r="L73">
        <v>630.02849000000003</v>
      </c>
      <c r="M73">
        <v>88.743200000000002</v>
      </c>
      <c r="N73">
        <v>113.943375</v>
      </c>
      <c r="O73">
        <v>119.287862</v>
      </c>
      <c r="P73">
        <v>121.141702</v>
      </c>
      <c r="Q73">
        <v>19.828317999999999</v>
      </c>
      <c r="R73">
        <v>35.080089999999998</v>
      </c>
      <c r="S73">
        <v>23.978027000000001</v>
      </c>
      <c r="T73">
        <v>0</v>
      </c>
      <c r="U73">
        <v>403.94554199999999</v>
      </c>
      <c r="V73">
        <v>11.247235999999999</v>
      </c>
      <c r="W73">
        <v>40.985854000000003</v>
      </c>
      <c r="X73">
        <v>142.29357099999999</v>
      </c>
      <c r="Y73">
        <v>0</v>
      </c>
      <c r="Z73">
        <v>6.2920860000000003</v>
      </c>
      <c r="AA73">
        <v>12.192544</v>
      </c>
      <c r="AB73">
        <v>25.330492</v>
      </c>
      <c r="AC73">
        <v>18.670489</v>
      </c>
      <c r="AD73">
        <v>17.584465000000002</v>
      </c>
      <c r="AE73">
        <v>40.840198999999998</v>
      </c>
      <c r="AF73">
        <v>8.5598600000000005</v>
      </c>
      <c r="AG73">
        <v>36.056747999999999</v>
      </c>
      <c r="AH73">
        <v>45.125723999999998</v>
      </c>
      <c r="AI73">
        <v>0</v>
      </c>
      <c r="AJ73">
        <v>0</v>
      </c>
      <c r="AK73">
        <v>50.187173000000001</v>
      </c>
      <c r="AL73">
        <v>10.087787000000001</v>
      </c>
      <c r="AM73">
        <v>5.0918150000000004</v>
      </c>
      <c r="AN73">
        <v>0.94109299999999996</v>
      </c>
      <c r="AO73">
        <v>1.4179619999999999</v>
      </c>
      <c r="AP73">
        <v>1.112087</v>
      </c>
      <c r="AQ73">
        <v>31.174907000000001</v>
      </c>
      <c r="AR73">
        <v>47.921328000000003</v>
      </c>
      <c r="AS73">
        <v>29.844338</v>
      </c>
      <c r="AT73">
        <v>14.465913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2815.8682240000003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662.46794699999998</v>
      </c>
      <c r="L74">
        <v>630.02849000000003</v>
      </c>
      <c r="M74">
        <v>88.743200000000002</v>
      </c>
      <c r="N74">
        <v>113.943375</v>
      </c>
      <c r="O74">
        <v>119.287862</v>
      </c>
      <c r="P74">
        <v>121.141702</v>
      </c>
      <c r="Q74">
        <v>19.828317999999999</v>
      </c>
      <c r="R74">
        <v>35.080089999999998</v>
      </c>
      <c r="S74">
        <v>23.978027000000001</v>
      </c>
      <c r="T74">
        <v>0</v>
      </c>
      <c r="U74">
        <v>403.94554199999999</v>
      </c>
      <c r="V74">
        <v>11.247235999999999</v>
      </c>
      <c r="W74">
        <v>40.985854000000003</v>
      </c>
      <c r="X74">
        <v>142.29357099999999</v>
      </c>
      <c r="Y74">
        <v>0</v>
      </c>
      <c r="Z74">
        <v>6.2920860000000003</v>
      </c>
      <c r="AA74">
        <v>12.192544</v>
      </c>
      <c r="AB74">
        <v>25.330492</v>
      </c>
      <c r="AC74">
        <v>18.670489</v>
      </c>
      <c r="AD74">
        <v>17.584465000000002</v>
      </c>
      <c r="AE74">
        <v>40.840198999999998</v>
      </c>
      <c r="AF74">
        <v>8.5598600000000005</v>
      </c>
      <c r="AG74">
        <v>36.056747999999999</v>
      </c>
      <c r="AH74">
        <v>54.808571999999998</v>
      </c>
      <c r="AI74">
        <v>0</v>
      </c>
      <c r="AJ74">
        <v>0</v>
      </c>
      <c r="AK74">
        <v>50.187173000000001</v>
      </c>
      <c r="AL74">
        <v>10.087787000000001</v>
      </c>
      <c r="AM74">
        <v>5.0918150000000004</v>
      </c>
      <c r="AN74">
        <v>0.94109299999999996</v>
      </c>
      <c r="AO74">
        <v>1.4179619999999999</v>
      </c>
      <c r="AP74">
        <v>1.112087</v>
      </c>
      <c r="AQ74">
        <v>31.174907000000001</v>
      </c>
      <c r="AR74">
        <v>47.921328000000003</v>
      </c>
      <c r="AS74">
        <v>29.844338</v>
      </c>
      <c r="AT74">
        <v>14.465913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2825.5510720000002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662.46794699999998</v>
      </c>
      <c r="L75">
        <v>630.02849000000003</v>
      </c>
      <c r="M75">
        <v>88.743200000000002</v>
      </c>
      <c r="N75">
        <v>113.943375</v>
      </c>
      <c r="O75">
        <v>119.287862</v>
      </c>
      <c r="P75">
        <v>121.141702</v>
      </c>
      <c r="Q75">
        <v>19.828317999999999</v>
      </c>
      <c r="R75">
        <v>35.080089999999998</v>
      </c>
      <c r="S75">
        <v>23.978027000000001</v>
      </c>
      <c r="T75">
        <v>0</v>
      </c>
      <c r="U75">
        <v>403.94554199999999</v>
      </c>
      <c r="V75">
        <v>11.247235999999999</v>
      </c>
      <c r="W75">
        <v>40.985854000000003</v>
      </c>
      <c r="X75">
        <v>142.29357099999999</v>
      </c>
      <c r="Y75">
        <v>0</v>
      </c>
      <c r="Z75">
        <v>6.2920860000000003</v>
      </c>
      <c r="AA75">
        <v>12.192544</v>
      </c>
      <c r="AB75">
        <v>25.330492</v>
      </c>
      <c r="AC75">
        <v>18.670489</v>
      </c>
      <c r="AD75">
        <v>17.584465000000002</v>
      </c>
      <c r="AE75">
        <v>40.840198999999998</v>
      </c>
      <c r="AF75">
        <v>8.5598600000000005</v>
      </c>
      <c r="AG75">
        <v>36.056747999999999</v>
      </c>
      <c r="AH75">
        <v>67.688586000000001</v>
      </c>
      <c r="AI75">
        <v>0</v>
      </c>
      <c r="AJ75">
        <v>0</v>
      </c>
      <c r="AK75">
        <v>50.187173000000001</v>
      </c>
      <c r="AL75">
        <v>20.175574000000001</v>
      </c>
      <c r="AM75">
        <v>5.0918150000000004</v>
      </c>
      <c r="AN75">
        <v>0.94109299999999996</v>
      </c>
      <c r="AO75">
        <v>1.4179619999999999</v>
      </c>
      <c r="AP75">
        <v>1.482783</v>
      </c>
      <c r="AQ75">
        <v>31.174907000000001</v>
      </c>
      <c r="AR75">
        <v>47.921328000000003</v>
      </c>
      <c r="AS75">
        <v>29.844338</v>
      </c>
      <c r="AT75">
        <v>14.465913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2848.8895690000004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662.46794699999998</v>
      </c>
      <c r="L76">
        <v>630.02849000000003</v>
      </c>
      <c r="M76">
        <v>88.743200000000002</v>
      </c>
      <c r="N76">
        <v>113.943375</v>
      </c>
      <c r="O76">
        <v>119.287862</v>
      </c>
      <c r="P76">
        <v>121.141702</v>
      </c>
      <c r="Q76">
        <v>19.828317999999999</v>
      </c>
      <c r="R76">
        <v>35.080089999999998</v>
      </c>
      <c r="S76">
        <v>23.978027000000001</v>
      </c>
      <c r="T76">
        <v>0</v>
      </c>
      <c r="U76">
        <v>403.94554199999999</v>
      </c>
      <c r="V76">
        <v>11.247235999999999</v>
      </c>
      <c r="W76">
        <v>40.985854000000003</v>
      </c>
      <c r="X76">
        <v>142.29357099999999</v>
      </c>
      <c r="Y76">
        <v>0</v>
      </c>
      <c r="Z76">
        <v>6.2920860000000003</v>
      </c>
      <c r="AA76">
        <v>12.192544</v>
      </c>
      <c r="AB76">
        <v>25.330492</v>
      </c>
      <c r="AC76">
        <v>18.670489</v>
      </c>
      <c r="AD76">
        <v>17.584465000000002</v>
      </c>
      <c r="AE76">
        <v>40.840198999999998</v>
      </c>
      <c r="AF76">
        <v>8.5598600000000005</v>
      </c>
      <c r="AG76">
        <v>36.056747999999999</v>
      </c>
      <c r="AH76">
        <v>74.174267</v>
      </c>
      <c r="AI76">
        <v>0</v>
      </c>
      <c r="AJ76">
        <v>0</v>
      </c>
      <c r="AK76">
        <v>50.187173000000001</v>
      </c>
      <c r="AL76">
        <v>20.175574000000001</v>
      </c>
      <c r="AM76">
        <v>5.0918150000000004</v>
      </c>
      <c r="AN76">
        <v>0.94109299999999996</v>
      </c>
      <c r="AO76">
        <v>1.4179619999999999</v>
      </c>
      <c r="AP76">
        <v>1.482783</v>
      </c>
      <c r="AQ76">
        <v>31.174907000000001</v>
      </c>
      <c r="AR76">
        <v>47.921328000000003</v>
      </c>
      <c r="AS76">
        <v>29.844338</v>
      </c>
      <c r="AT76">
        <v>14.465913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2855.3752500000001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662.46794699999998</v>
      </c>
      <c r="L77">
        <v>630.02849000000003</v>
      </c>
      <c r="M77">
        <v>88.743200000000002</v>
      </c>
      <c r="N77">
        <v>113.943375</v>
      </c>
      <c r="O77">
        <v>119.287862</v>
      </c>
      <c r="P77">
        <v>121.141702</v>
      </c>
      <c r="Q77">
        <v>19.828317999999999</v>
      </c>
      <c r="R77">
        <v>35.080089999999998</v>
      </c>
      <c r="S77">
        <v>23.978027000000001</v>
      </c>
      <c r="T77">
        <v>0</v>
      </c>
      <c r="U77">
        <v>403.94554199999999</v>
      </c>
      <c r="V77">
        <v>11.247235999999999</v>
      </c>
      <c r="W77">
        <v>40.985854000000003</v>
      </c>
      <c r="X77">
        <v>142.29357099999999</v>
      </c>
      <c r="Y77">
        <v>0</v>
      </c>
      <c r="Z77">
        <v>6.2920860000000003</v>
      </c>
      <c r="AA77">
        <v>24.385088</v>
      </c>
      <c r="AB77">
        <v>25.330492</v>
      </c>
      <c r="AC77">
        <v>18.670489</v>
      </c>
      <c r="AD77">
        <v>17.584465000000002</v>
      </c>
      <c r="AE77">
        <v>40.840198999999998</v>
      </c>
      <c r="AF77">
        <v>17.119720999999998</v>
      </c>
      <c r="AG77">
        <v>36.056747999999999</v>
      </c>
      <c r="AH77">
        <v>90.251448999999994</v>
      </c>
      <c r="AI77">
        <v>2.4558719999999998</v>
      </c>
      <c r="AJ77">
        <v>0</v>
      </c>
      <c r="AK77">
        <v>50.187173000000001</v>
      </c>
      <c r="AL77">
        <v>20.175574000000001</v>
      </c>
      <c r="AM77">
        <v>10.183629</v>
      </c>
      <c r="AN77">
        <v>0.94109299999999996</v>
      </c>
      <c r="AO77">
        <v>1.4179619999999999</v>
      </c>
      <c r="AP77">
        <v>6.0546980000000001</v>
      </c>
      <c r="AQ77">
        <v>31.174907000000001</v>
      </c>
      <c r="AR77">
        <v>47.921328000000003</v>
      </c>
      <c r="AS77">
        <v>29.195547999999999</v>
      </c>
      <c r="AT77">
        <v>14.465913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2903.6756480000004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662.46794699999998</v>
      </c>
      <c r="L78">
        <v>630.02849000000003</v>
      </c>
      <c r="M78">
        <v>88.743200000000002</v>
      </c>
      <c r="N78">
        <v>113.943375</v>
      </c>
      <c r="O78">
        <v>119.287862</v>
      </c>
      <c r="P78">
        <v>121.141702</v>
      </c>
      <c r="Q78">
        <v>19.828317999999999</v>
      </c>
      <c r="R78">
        <v>37.778559000000001</v>
      </c>
      <c r="S78">
        <v>23.978027000000001</v>
      </c>
      <c r="T78">
        <v>0</v>
      </c>
      <c r="U78">
        <v>403.94554199999999</v>
      </c>
      <c r="V78">
        <v>11.247235999999999</v>
      </c>
      <c r="W78">
        <v>40.985854000000003</v>
      </c>
      <c r="X78">
        <v>142.29357099999999</v>
      </c>
      <c r="Y78">
        <v>0</v>
      </c>
      <c r="Z78">
        <v>6.2920860000000003</v>
      </c>
      <c r="AA78">
        <v>36.577632000000001</v>
      </c>
      <c r="AB78">
        <v>25.330492</v>
      </c>
      <c r="AC78">
        <v>28.033985000000001</v>
      </c>
      <c r="AD78">
        <v>17.584465000000002</v>
      </c>
      <c r="AE78">
        <v>40.840198999999998</v>
      </c>
      <c r="AF78">
        <v>17.119720999999998</v>
      </c>
      <c r="AG78">
        <v>36.056747999999999</v>
      </c>
      <c r="AH78">
        <v>112.814311</v>
      </c>
      <c r="AI78">
        <v>7.3676149999999998</v>
      </c>
      <c r="AJ78">
        <v>0</v>
      </c>
      <c r="AK78">
        <v>50.187173000000001</v>
      </c>
      <c r="AL78">
        <v>20.175574000000001</v>
      </c>
      <c r="AM78">
        <v>15.275444</v>
      </c>
      <c r="AN78">
        <v>0.94109299999999996</v>
      </c>
      <c r="AO78">
        <v>1.4179619999999999</v>
      </c>
      <c r="AP78">
        <v>6.0546980000000001</v>
      </c>
      <c r="AQ78">
        <v>31.174907000000001</v>
      </c>
      <c r="AR78">
        <v>47.921328000000003</v>
      </c>
      <c r="AS78">
        <v>29.195547999999999</v>
      </c>
      <c r="AT78">
        <v>12.748974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2958.7796380000004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662.46794699999998</v>
      </c>
      <c r="L79">
        <v>630.02849000000003</v>
      </c>
      <c r="M79">
        <v>88.743200000000002</v>
      </c>
      <c r="N79">
        <v>113.943375</v>
      </c>
      <c r="O79">
        <v>119.287862</v>
      </c>
      <c r="P79">
        <v>121.141702</v>
      </c>
      <c r="Q79">
        <v>21.047571999999999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11.247235999999999</v>
      </c>
      <c r="W79">
        <v>40.985854000000003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26.437861000000002</v>
      </c>
      <c r="AE79">
        <v>47.686501999999997</v>
      </c>
      <c r="AF79">
        <v>28.532868000000001</v>
      </c>
      <c r="AG79">
        <v>36.056747999999999</v>
      </c>
      <c r="AH79">
        <v>135.377173</v>
      </c>
      <c r="AI79">
        <v>31.926331000000001</v>
      </c>
      <c r="AJ79">
        <v>0</v>
      </c>
      <c r="AK79">
        <v>50.187173000000001</v>
      </c>
      <c r="AL79">
        <v>33.625956000000002</v>
      </c>
      <c r="AM79">
        <v>15.275444</v>
      </c>
      <c r="AN79">
        <v>0.94109299999999996</v>
      </c>
      <c r="AO79">
        <v>1.4179619999999999</v>
      </c>
      <c r="AP79">
        <v>6.0546980000000001</v>
      </c>
      <c r="AQ79">
        <v>31.174907000000001</v>
      </c>
      <c r="AR79">
        <v>47.921328000000003</v>
      </c>
      <c r="AS79">
        <v>29.195547999999999</v>
      </c>
      <c r="AT79">
        <v>14.465913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3083.5221069999993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662.46794699999998</v>
      </c>
      <c r="L80">
        <v>630.02849000000003</v>
      </c>
      <c r="M80">
        <v>88.743200000000002</v>
      </c>
      <c r="N80">
        <v>113.943375</v>
      </c>
      <c r="O80">
        <v>119.287862</v>
      </c>
      <c r="P80">
        <v>121.141702</v>
      </c>
      <c r="Q80">
        <v>21.047571999999999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11.247235999999999</v>
      </c>
      <c r="W80">
        <v>40.985854000000003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26.437861000000002</v>
      </c>
      <c r="AE80">
        <v>47.686501999999997</v>
      </c>
      <c r="AF80">
        <v>28.532868000000001</v>
      </c>
      <c r="AG80">
        <v>36.056747999999999</v>
      </c>
      <c r="AH80">
        <v>135.377173</v>
      </c>
      <c r="AI80">
        <v>31.926331000000001</v>
      </c>
      <c r="AJ80">
        <v>0</v>
      </c>
      <c r="AK80">
        <v>50.187173000000001</v>
      </c>
      <c r="AL80">
        <v>77.339698999999996</v>
      </c>
      <c r="AM80">
        <v>15.275444</v>
      </c>
      <c r="AN80">
        <v>0.94109299999999996</v>
      </c>
      <c r="AO80">
        <v>1.4179619999999999</v>
      </c>
      <c r="AP80">
        <v>6.0546980000000001</v>
      </c>
      <c r="AQ80">
        <v>31.174907000000001</v>
      </c>
      <c r="AR80">
        <v>47.921328000000003</v>
      </c>
      <c r="AS80">
        <v>29.195547999999999</v>
      </c>
      <c r="AT80">
        <v>14.465913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3127.2358499999996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662.46794699999998</v>
      </c>
      <c r="L81">
        <v>630.02849000000003</v>
      </c>
      <c r="M81">
        <v>88.743200000000002</v>
      </c>
      <c r="N81">
        <v>113.943375</v>
      </c>
      <c r="O81">
        <v>119.287862</v>
      </c>
      <c r="P81">
        <v>121.141702</v>
      </c>
      <c r="Q81">
        <v>21.047571999999999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11.247235999999999</v>
      </c>
      <c r="W81">
        <v>40.985854000000003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26.437861000000002</v>
      </c>
      <c r="AE81">
        <v>47.686501999999997</v>
      </c>
      <c r="AF81">
        <v>28.532868000000001</v>
      </c>
      <c r="AG81">
        <v>36.056747999999999</v>
      </c>
      <c r="AH81">
        <v>135.377173</v>
      </c>
      <c r="AI81">
        <v>47.889496000000001</v>
      </c>
      <c r="AJ81">
        <v>0</v>
      </c>
      <c r="AK81">
        <v>50.187173000000001</v>
      </c>
      <c r="AL81">
        <v>77.339698999999996</v>
      </c>
      <c r="AM81">
        <v>15.275444</v>
      </c>
      <c r="AN81">
        <v>0.94109299999999996</v>
      </c>
      <c r="AO81">
        <v>1.4179619999999999</v>
      </c>
      <c r="AP81">
        <v>6.0546980000000001</v>
      </c>
      <c r="AQ81">
        <v>31.174907000000001</v>
      </c>
      <c r="AR81">
        <v>47.921328000000003</v>
      </c>
      <c r="AS81">
        <v>29.195547999999999</v>
      </c>
      <c r="AT81">
        <v>14.465913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3143.1990149999992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662.46794699999998</v>
      </c>
      <c r="L82">
        <v>630.02849000000003</v>
      </c>
      <c r="M82">
        <v>88.743200000000002</v>
      </c>
      <c r="N82">
        <v>113.943375</v>
      </c>
      <c r="O82">
        <v>119.287862</v>
      </c>
      <c r="P82">
        <v>121.141702</v>
      </c>
      <c r="Q82">
        <v>21.047571999999999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11.247235999999999</v>
      </c>
      <c r="W82">
        <v>40.985854000000003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26.437861000000002</v>
      </c>
      <c r="AE82">
        <v>47.686501999999997</v>
      </c>
      <c r="AF82">
        <v>28.532868000000001</v>
      </c>
      <c r="AG82">
        <v>36.056747999999999</v>
      </c>
      <c r="AH82">
        <v>135.377173</v>
      </c>
      <c r="AI82">
        <v>47.889496000000001</v>
      </c>
      <c r="AJ82">
        <v>0</v>
      </c>
      <c r="AK82">
        <v>50.187173000000001</v>
      </c>
      <c r="AL82">
        <v>77.339698999999996</v>
      </c>
      <c r="AM82">
        <v>15.275444</v>
      </c>
      <c r="AN82">
        <v>0.94109299999999996</v>
      </c>
      <c r="AO82">
        <v>1.4179619999999999</v>
      </c>
      <c r="AP82">
        <v>6.0546980000000001</v>
      </c>
      <c r="AQ82">
        <v>31.174907000000001</v>
      </c>
      <c r="AR82">
        <v>47.921328000000003</v>
      </c>
      <c r="AS82">
        <v>29.195547999999999</v>
      </c>
      <c r="AT82">
        <v>14.465913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3143.1990149999992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630.02849000000003</v>
      </c>
      <c r="M83">
        <v>88.743200000000002</v>
      </c>
      <c r="N83">
        <v>113.943375</v>
      </c>
      <c r="O83">
        <v>119.287862</v>
      </c>
      <c r="P83">
        <v>121.141702</v>
      </c>
      <c r="Q83">
        <v>21.047571999999999</v>
      </c>
      <c r="R83">
        <v>40.889490000000002</v>
      </c>
      <c r="S83">
        <v>25.45589</v>
      </c>
      <c r="T83">
        <v>0</v>
      </c>
      <c r="U83">
        <v>403.94554199999999</v>
      </c>
      <c r="V83">
        <v>11.247235999999999</v>
      </c>
      <c r="W83">
        <v>40.985854000000003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26.437861000000002</v>
      </c>
      <c r="AE83">
        <v>47.686501999999997</v>
      </c>
      <c r="AF83">
        <v>28.532868000000001</v>
      </c>
      <c r="AG83">
        <v>36.056747999999999</v>
      </c>
      <c r="AH83">
        <v>135.377173</v>
      </c>
      <c r="AI83">
        <v>47.889496000000001</v>
      </c>
      <c r="AJ83">
        <v>0</v>
      </c>
      <c r="AK83">
        <v>50.187173000000001</v>
      </c>
      <c r="AL83">
        <v>77.339698999999996</v>
      </c>
      <c r="AM83">
        <v>15.275444</v>
      </c>
      <c r="AN83">
        <v>0.94109299999999996</v>
      </c>
      <c r="AO83">
        <v>1.4179619999999999</v>
      </c>
      <c r="AP83">
        <v>6.0546980000000001</v>
      </c>
      <c r="AQ83">
        <v>31.174907000000001</v>
      </c>
      <c r="AR83">
        <v>47.921328000000003</v>
      </c>
      <c r="AS83">
        <v>29.195547999999999</v>
      </c>
      <c r="AT83">
        <v>14.465913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3143.1990149999992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630.02849000000003</v>
      </c>
      <c r="M84">
        <v>88.743200000000002</v>
      </c>
      <c r="N84">
        <v>113.943375</v>
      </c>
      <c r="O84">
        <v>119.287862</v>
      </c>
      <c r="P84">
        <v>121.141702</v>
      </c>
      <c r="Q84">
        <v>21.047571999999999</v>
      </c>
      <c r="R84">
        <v>40.889490000000002</v>
      </c>
      <c r="S84">
        <v>25.45589</v>
      </c>
      <c r="T84">
        <v>0</v>
      </c>
      <c r="U84">
        <v>403.94554199999999</v>
      </c>
      <c r="V84">
        <v>11.247235999999999</v>
      </c>
      <c r="W84">
        <v>40.985854000000003</v>
      </c>
      <c r="X84">
        <v>142.29357099999999</v>
      </c>
      <c r="Y84">
        <v>0</v>
      </c>
      <c r="Z84">
        <v>18.965385999999999</v>
      </c>
      <c r="AA84">
        <v>39.016140999999998</v>
      </c>
      <c r="AB84">
        <v>38.111462000000003</v>
      </c>
      <c r="AC84">
        <v>28.033985000000001</v>
      </c>
      <c r="AD84">
        <v>26.437861000000002</v>
      </c>
      <c r="AE84">
        <v>47.686501999999997</v>
      </c>
      <c r="AF84">
        <v>28.532868000000001</v>
      </c>
      <c r="AG84">
        <v>36.056747999999999</v>
      </c>
      <c r="AH84">
        <v>135.377173</v>
      </c>
      <c r="AI84">
        <v>47.889496000000001</v>
      </c>
      <c r="AJ84">
        <v>0</v>
      </c>
      <c r="AK84">
        <v>50.187173000000001</v>
      </c>
      <c r="AL84">
        <v>77.339698999999996</v>
      </c>
      <c r="AM84">
        <v>15.275444</v>
      </c>
      <c r="AN84">
        <v>0.94109299999999996</v>
      </c>
      <c r="AO84">
        <v>1.4179619999999999</v>
      </c>
      <c r="AP84">
        <v>1.112087</v>
      </c>
      <c r="AQ84">
        <v>31.174907000000001</v>
      </c>
      <c r="AR84">
        <v>47.921328000000003</v>
      </c>
      <c r="AS84">
        <v>29.195547999999999</v>
      </c>
      <c r="AT84">
        <v>14.465913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3136.6165069999993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630.02849000000003</v>
      </c>
      <c r="M85">
        <v>88.743200000000002</v>
      </c>
      <c r="N85">
        <v>113.943375</v>
      </c>
      <c r="O85">
        <v>119.287862</v>
      </c>
      <c r="P85">
        <v>121.141702</v>
      </c>
      <c r="Q85">
        <v>21.047571999999999</v>
      </c>
      <c r="R85">
        <v>40.889490000000002</v>
      </c>
      <c r="S85">
        <v>25.45589</v>
      </c>
      <c r="T85">
        <v>0</v>
      </c>
      <c r="U85">
        <v>403.94554199999999</v>
      </c>
      <c r="V85">
        <v>11.247235999999999</v>
      </c>
      <c r="W85">
        <v>40.985854000000003</v>
      </c>
      <c r="X85">
        <v>142.29357099999999</v>
      </c>
      <c r="Y85">
        <v>0</v>
      </c>
      <c r="Z85">
        <v>18.965385999999999</v>
      </c>
      <c r="AA85">
        <v>38.101700000000001</v>
      </c>
      <c r="AB85">
        <v>38.111462000000003</v>
      </c>
      <c r="AC85">
        <v>28.033985000000001</v>
      </c>
      <c r="AD85">
        <v>26.437861000000002</v>
      </c>
      <c r="AE85">
        <v>47.686501999999997</v>
      </c>
      <c r="AF85">
        <v>28.532868000000001</v>
      </c>
      <c r="AG85">
        <v>36.056747999999999</v>
      </c>
      <c r="AH85">
        <v>135.377173</v>
      </c>
      <c r="AI85">
        <v>6.1396790000000001</v>
      </c>
      <c r="AJ85">
        <v>0</v>
      </c>
      <c r="AK85">
        <v>50.187173000000001</v>
      </c>
      <c r="AL85">
        <v>77.339698999999996</v>
      </c>
      <c r="AM85">
        <v>15.275444</v>
      </c>
      <c r="AN85">
        <v>0.94109299999999996</v>
      </c>
      <c r="AO85">
        <v>1.4179619999999999</v>
      </c>
      <c r="AP85">
        <v>1.112087</v>
      </c>
      <c r="AQ85">
        <v>31.174907000000001</v>
      </c>
      <c r="AR85">
        <v>47.921328000000003</v>
      </c>
      <c r="AS85">
        <v>29.195547999999999</v>
      </c>
      <c r="AT85">
        <v>14.465913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3093.9522489999995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630.02849000000003</v>
      </c>
      <c r="M86">
        <v>88.743200000000002</v>
      </c>
      <c r="N86">
        <v>113.943375</v>
      </c>
      <c r="O86">
        <v>119.287862</v>
      </c>
      <c r="P86">
        <v>121.141702</v>
      </c>
      <c r="Q86">
        <v>21.047571999999999</v>
      </c>
      <c r="R86">
        <v>40.889490000000002</v>
      </c>
      <c r="S86">
        <v>25.45589</v>
      </c>
      <c r="T86">
        <v>0</v>
      </c>
      <c r="U86">
        <v>403.94554199999999</v>
      </c>
      <c r="V86">
        <v>11.247235999999999</v>
      </c>
      <c r="W86">
        <v>40.985854000000003</v>
      </c>
      <c r="X86">
        <v>142.29357099999999</v>
      </c>
      <c r="Y86">
        <v>0</v>
      </c>
      <c r="Z86">
        <v>18.965385999999999</v>
      </c>
      <c r="AA86">
        <v>36.577632000000001</v>
      </c>
      <c r="AB86">
        <v>38.111462000000003</v>
      </c>
      <c r="AC86">
        <v>28.033985000000001</v>
      </c>
      <c r="AD86">
        <v>26.437861000000002</v>
      </c>
      <c r="AE86">
        <v>47.686501999999997</v>
      </c>
      <c r="AF86">
        <v>28.532868000000001</v>
      </c>
      <c r="AG86">
        <v>36.056747999999999</v>
      </c>
      <c r="AH86">
        <v>135.377173</v>
      </c>
      <c r="AI86">
        <v>2.4558719999999998</v>
      </c>
      <c r="AJ86">
        <v>0</v>
      </c>
      <c r="AK86">
        <v>50.187173000000001</v>
      </c>
      <c r="AL86">
        <v>33.625956000000002</v>
      </c>
      <c r="AM86">
        <v>15.275444</v>
      </c>
      <c r="AN86">
        <v>0.94109299999999996</v>
      </c>
      <c r="AO86">
        <v>1.4179619999999999</v>
      </c>
      <c r="AP86">
        <v>1.112087</v>
      </c>
      <c r="AQ86">
        <v>31.174907000000001</v>
      </c>
      <c r="AR86">
        <v>47.921328000000003</v>
      </c>
      <c r="AS86">
        <v>29.195547999999999</v>
      </c>
      <c r="AT86">
        <v>14.465913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3045.0306309999992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662.46794699999998</v>
      </c>
      <c r="L87">
        <v>630.02849000000003</v>
      </c>
      <c r="M87">
        <v>88.743200000000002</v>
      </c>
      <c r="N87">
        <v>113.943375</v>
      </c>
      <c r="O87">
        <v>119.287862</v>
      </c>
      <c r="P87">
        <v>121.141702</v>
      </c>
      <c r="Q87">
        <v>21.047571999999999</v>
      </c>
      <c r="R87">
        <v>40.889490000000002</v>
      </c>
      <c r="S87">
        <v>25.45589</v>
      </c>
      <c r="T87">
        <v>0</v>
      </c>
      <c r="U87">
        <v>403.94554199999999</v>
      </c>
      <c r="V87">
        <v>11.247235999999999</v>
      </c>
      <c r="W87">
        <v>40.985854000000003</v>
      </c>
      <c r="X87">
        <v>142.29357099999999</v>
      </c>
      <c r="Y87">
        <v>0</v>
      </c>
      <c r="Z87">
        <v>6.3217949999999998</v>
      </c>
      <c r="AA87">
        <v>36.577632000000001</v>
      </c>
      <c r="AB87">
        <v>25.201910999999999</v>
      </c>
      <c r="AC87">
        <v>19.284649999999999</v>
      </c>
      <c r="AD87">
        <v>26.437861000000002</v>
      </c>
      <c r="AE87">
        <v>40.840198999999998</v>
      </c>
      <c r="AF87">
        <v>25.679580999999999</v>
      </c>
      <c r="AG87">
        <v>36.056747999999999</v>
      </c>
      <c r="AH87">
        <v>112.814311</v>
      </c>
      <c r="AI87">
        <v>0</v>
      </c>
      <c r="AJ87">
        <v>0</v>
      </c>
      <c r="AK87">
        <v>50.187173000000001</v>
      </c>
      <c r="AL87">
        <v>20.175574000000001</v>
      </c>
      <c r="AM87">
        <v>15.275444</v>
      </c>
      <c r="AN87">
        <v>0.94109299999999996</v>
      </c>
      <c r="AO87">
        <v>1.4179619999999999</v>
      </c>
      <c r="AP87">
        <v>1.112087</v>
      </c>
      <c r="AQ87">
        <v>31.174907000000001</v>
      </c>
      <c r="AR87">
        <v>47.921328000000003</v>
      </c>
      <c r="AS87">
        <v>29.195547999999999</v>
      </c>
      <c r="AT87">
        <v>14.465913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2962.559448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662.46794699999998</v>
      </c>
      <c r="L88">
        <v>630.02849000000003</v>
      </c>
      <c r="M88">
        <v>88.743200000000002</v>
      </c>
      <c r="N88">
        <v>113.943375</v>
      </c>
      <c r="O88">
        <v>119.287862</v>
      </c>
      <c r="P88">
        <v>121.141702</v>
      </c>
      <c r="Q88">
        <v>21.047571999999999</v>
      </c>
      <c r="R88">
        <v>40.889490000000002</v>
      </c>
      <c r="S88">
        <v>25.45589</v>
      </c>
      <c r="T88">
        <v>0</v>
      </c>
      <c r="U88">
        <v>403.94554199999999</v>
      </c>
      <c r="V88">
        <v>11.247235999999999</v>
      </c>
      <c r="W88">
        <v>40.985854000000003</v>
      </c>
      <c r="X88">
        <v>142.29357099999999</v>
      </c>
      <c r="Y88">
        <v>0</v>
      </c>
      <c r="Z88">
        <v>6.3217949999999998</v>
      </c>
      <c r="AA88">
        <v>36.577632000000001</v>
      </c>
      <c r="AB88">
        <v>25.201910999999999</v>
      </c>
      <c r="AC88">
        <v>18.670489</v>
      </c>
      <c r="AD88">
        <v>26.437861000000002</v>
      </c>
      <c r="AE88">
        <v>40.840198999999998</v>
      </c>
      <c r="AF88">
        <v>25.679580999999999</v>
      </c>
      <c r="AG88">
        <v>36.056747999999999</v>
      </c>
      <c r="AH88">
        <v>112.814311</v>
      </c>
      <c r="AI88">
        <v>0</v>
      </c>
      <c r="AJ88">
        <v>0</v>
      </c>
      <c r="AK88">
        <v>50.187173000000001</v>
      </c>
      <c r="AL88">
        <v>20.175574000000001</v>
      </c>
      <c r="AM88">
        <v>15.275444</v>
      </c>
      <c r="AN88">
        <v>0.94109299999999996</v>
      </c>
      <c r="AO88">
        <v>1.4179619999999999</v>
      </c>
      <c r="AP88">
        <v>1.112087</v>
      </c>
      <c r="AQ88">
        <v>31.174907000000001</v>
      </c>
      <c r="AR88">
        <v>47.921328000000003</v>
      </c>
      <c r="AS88">
        <v>29.195547999999999</v>
      </c>
      <c r="AT88">
        <v>14.465913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2961.945287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662.46794699999998</v>
      </c>
      <c r="L89">
        <v>630.02849000000003</v>
      </c>
      <c r="M89">
        <v>88.743200000000002</v>
      </c>
      <c r="N89">
        <v>113.943375</v>
      </c>
      <c r="O89">
        <v>119.287862</v>
      </c>
      <c r="P89">
        <v>121.141702</v>
      </c>
      <c r="Q89">
        <v>21.047571999999999</v>
      </c>
      <c r="R89">
        <v>40.889490000000002</v>
      </c>
      <c r="S89">
        <v>25.45589</v>
      </c>
      <c r="T89">
        <v>0</v>
      </c>
      <c r="U89">
        <v>403.94554199999999</v>
      </c>
      <c r="V89">
        <v>11.247235999999999</v>
      </c>
      <c r="W89">
        <v>40.985854000000003</v>
      </c>
      <c r="X89">
        <v>142.29357099999999</v>
      </c>
      <c r="Y89">
        <v>0</v>
      </c>
      <c r="Z89">
        <v>6.3217949999999998</v>
      </c>
      <c r="AA89">
        <v>36.577632000000001</v>
      </c>
      <c r="AB89">
        <v>25.201910999999999</v>
      </c>
      <c r="AC89">
        <v>18.670489</v>
      </c>
      <c r="AD89">
        <v>26.437861000000002</v>
      </c>
      <c r="AE89">
        <v>40.840198999999998</v>
      </c>
      <c r="AF89">
        <v>25.679580999999999</v>
      </c>
      <c r="AG89">
        <v>36.056747999999999</v>
      </c>
      <c r="AH89">
        <v>112.814311</v>
      </c>
      <c r="AI89">
        <v>0</v>
      </c>
      <c r="AJ89">
        <v>0</v>
      </c>
      <c r="AK89">
        <v>50.187173000000001</v>
      </c>
      <c r="AL89">
        <v>20.175574000000001</v>
      </c>
      <c r="AM89">
        <v>15.275444</v>
      </c>
      <c r="AN89">
        <v>0.94109299999999996</v>
      </c>
      <c r="AO89">
        <v>1.4179619999999999</v>
      </c>
      <c r="AP89">
        <v>1.112087</v>
      </c>
      <c r="AQ89">
        <v>31.174907000000001</v>
      </c>
      <c r="AR89">
        <v>47.921328000000003</v>
      </c>
      <c r="AS89">
        <v>29.195547999999999</v>
      </c>
      <c r="AT89">
        <v>14.465913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2961.945287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662.46794699999998</v>
      </c>
      <c r="L90">
        <v>630.02849000000003</v>
      </c>
      <c r="M90">
        <v>88.743200000000002</v>
      </c>
      <c r="N90">
        <v>113.943375</v>
      </c>
      <c r="O90">
        <v>119.287862</v>
      </c>
      <c r="P90">
        <v>121.141702</v>
      </c>
      <c r="Q90">
        <v>21.047571999999999</v>
      </c>
      <c r="R90">
        <v>40.889490000000002</v>
      </c>
      <c r="S90">
        <v>25.45589</v>
      </c>
      <c r="T90">
        <v>0</v>
      </c>
      <c r="U90">
        <v>403.94554199999999</v>
      </c>
      <c r="V90">
        <v>11.247235999999999</v>
      </c>
      <c r="W90">
        <v>40.985854000000003</v>
      </c>
      <c r="X90">
        <v>142.29357099999999</v>
      </c>
      <c r="Y90">
        <v>0</v>
      </c>
      <c r="Z90">
        <v>6.3217949999999998</v>
      </c>
      <c r="AA90">
        <v>36.577632000000001</v>
      </c>
      <c r="AB90">
        <v>25.201910999999999</v>
      </c>
      <c r="AC90">
        <v>18.670489</v>
      </c>
      <c r="AD90">
        <v>26.437861000000002</v>
      </c>
      <c r="AE90">
        <v>40.840198999999998</v>
      </c>
      <c r="AF90">
        <v>25.679580999999999</v>
      </c>
      <c r="AG90">
        <v>36.056747999999999</v>
      </c>
      <c r="AH90">
        <v>112.814311</v>
      </c>
      <c r="AI90">
        <v>0</v>
      </c>
      <c r="AJ90">
        <v>0</v>
      </c>
      <c r="AK90">
        <v>50.187173000000001</v>
      </c>
      <c r="AL90">
        <v>20.175574000000001</v>
      </c>
      <c r="AM90">
        <v>15.275444</v>
      </c>
      <c r="AN90">
        <v>0.94109299999999996</v>
      </c>
      <c r="AO90">
        <v>1.6499410000000001</v>
      </c>
      <c r="AP90">
        <v>1.112087</v>
      </c>
      <c r="AQ90">
        <v>31.174907000000001</v>
      </c>
      <c r="AR90">
        <v>47.921328000000003</v>
      </c>
      <c r="AS90">
        <v>29.195547999999999</v>
      </c>
      <c r="AT90">
        <v>14.465913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2962.1772660000001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662.46794699999998</v>
      </c>
      <c r="L91">
        <v>630.02849000000003</v>
      </c>
      <c r="M91">
        <v>88.743200000000002</v>
      </c>
      <c r="N91">
        <v>113.943375</v>
      </c>
      <c r="O91">
        <v>119.287862</v>
      </c>
      <c r="P91">
        <v>121.141702</v>
      </c>
      <c r="Q91">
        <v>21.047571999999999</v>
      </c>
      <c r="R91">
        <v>40.889490000000002</v>
      </c>
      <c r="S91">
        <v>25.45589</v>
      </c>
      <c r="T91">
        <v>0</v>
      </c>
      <c r="U91">
        <v>403.94554199999999</v>
      </c>
      <c r="V91">
        <v>11.247235999999999</v>
      </c>
      <c r="W91">
        <v>40.985854000000003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26.437861000000002</v>
      </c>
      <c r="AE91">
        <v>47.686501999999997</v>
      </c>
      <c r="AF91">
        <v>28.532868000000001</v>
      </c>
      <c r="AG91">
        <v>36.056747999999999</v>
      </c>
      <c r="AH91">
        <v>135.377173</v>
      </c>
      <c r="AI91">
        <v>0</v>
      </c>
      <c r="AJ91">
        <v>0</v>
      </c>
      <c r="AK91">
        <v>50.187173000000001</v>
      </c>
      <c r="AL91">
        <v>20.175574000000001</v>
      </c>
      <c r="AM91">
        <v>15.275444</v>
      </c>
      <c r="AN91">
        <v>0.94109299999999996</v>
      </c>
      <c r="AO91">
        <v>1.631791</v>
      </c>
      <c r="AP91">
        <v>1.112087</v>
      </c>
      <c r="AQ91">
        <v>31.174907000000001</v>
      </c>
      <c r="AR91">
        <v>47.921328000000003</v>
      </c>
      <c r="AS91">
        <v>29.195547999999999</v>
      </c>
      <c r="AT91">
        <v>14.465913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3033.4166119999991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662.46794699999998</v>
      </c>
      <c r="L92">
        <v>630.02849000000003</v>
      </c>
      <c r="M92">
        <v>88.743200000000002</v>
      </c>
      <c r="N92">
        <v>113.943375</v>
      </c>
      <c r="O92">
        <v>119.287862</v>
      </c>
      <c r="P92">
        <v>121.141702</v>
      </c>
      <c r="Q92">
        <v>21.047571999999999</v>
      </c>
      <c r="R92">
        <v>40.889490000000002</v>
      </c>
      <c r="S92">
        <v>25.45589</v>
      </c>
      <c r="T92">
        <v>0</v>
      </c>
      <c r="U92">
        <v>403.94554199999999</v>
      </c>
      <c r="V92">
        <v>11.247235999999999</v>
      </c>
      <c r="W92">
        <v>40.985854000000003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26.437861000000002</v>
      </c>
      <c r="AE92">
        <v>47.686501999999997</v>
      </c>
      <c r="AF92">
        <v>28.532868000000001</v>
      </c>
      <c r="AG92">
        <v>36.056747999999999</v>
      </c>
      <c r="AH92">
        <v>135.377173</v>
      </c>
      <c r="AI92">
        <v>0</v>
      </c>
      <c r="AJ92">
        <v>0</v>
      </c>
      <c r="AK92">
        <v>50.187173000000001</v>
      </c>
      <c r="AL92">
        <v>20.175574000000001</v>
      </c>
      <c r="AM92">
        <v>15.275444</v>
      </c>
      <c r="AN92">
        <v>0.94109299999999996</v>
      </c>
      <c r="AO92">
        <v>1.738421</v>
      </c>
      <c r="AP92">
        <v>1.112087</v>
      </c>
      <c r="AQ92">
        <v>31.174907000000001</v>
      </c>
      <c r="AR92">
        <v>47.921328000000003</v>
      </c>
      <c r="AS92">
        <v>29.195547999999999</v>
      </c>
      <c r="AT92">
        <v>13.663563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3032.7208919999994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630.02849000000003</v>
      </c>
      <c r="M93">
        <v>88.743200000000002</v>
      </c>
      <c r="N93">
        <v>113.943375</v>
      </c>
      <c r="O93">
        <v>119.287862</v>
      </c>
      <c r="P93">
        <v>121.141702</v>
      </c>
      <c r="Q93">
        <v>21.047571999999999</v>
      </c>
      <c r="R93">
        <v>40.889490000000002</v>
      </c>
      <c r="S93">
        <v>25.45589</v>
      </c>
      <c r="T93">
        <v>0</v>
      </c>
      <c r="U93">
        <v>403.94554199999999</v>
      </c>
      <c r="V93">
        <v>11.247235999999999</v>
      </c>
      <c r="W93">
        <v>40.985854000000003</v>
      </c>
      <c r="X93">
        <v>142.29357099999999</v>
      </c>
      <c r="Y93">
        <v>0</v>
      </c>
      <c r="Z93">
        <v>18.965385999999999</v>
      </c>
      <c r="AA93">
        <v>40.656038000000002</v>
      </c>
      <c r="AB93">
        <v>38.111462000000003</v>
      </c>
      <c r="AC93">
        <v>28.033985000000001</v>
      </c>
      <c r="AD93">
        <v>26.437861000000002</v>
      </c>
      <c r="AE93">
        <v>47.686501999999997</v>
      </c>
      <c r="AF93">
        <v>28.532868000000001</v>
      </c>
      <c r="AG93">
        <v>36.056747999999999</v>
      </c>
      <c r="AH93">
        <v>135.377173</v>
      </c>
      <c r="AI93">
        <v>0</v>
      </c>
      <c r="AJ93">
        <v>0</v>
      </c>
      <c r="AK93">
        <v>50.187173000000001</v>
      </c>
      <c r="AL93">
        <v>20.175574000000001</v>
      </c>
      <c r="AM93">
        <v>15.275444</v>
      </c>
      <c r="AN93">
        <v>0.94109299999999996</v>
      </c>
      <c r="AO93">
        <v>1.8527089999999999</v>
      </c>
      <c r="AP93">
        <v>1.112087</v>
      </c>
      <c r="AQ93">
        <v>31.174907000000001</v>
      </c>
      <c r="AR93">
        <v>47.921328000000003</v>
      </c>
      <c r="AS93">
        <v>29.195547999999999</v>
      </c>
      <c r="AT93">
        <v>14.465913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3033.6375299999991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630.02849000000003</v>
      </c>
      <c r="M94">
        <v>88.743200000000002</v>
      </c>
      <c r="N94">
        <v>113.943375</v>
      </c>
      <c r="O94">
        <v>119.287862</v>
      </c>
      <c r="P94">
        <v>121.141702</v>
      </c>
      <c r="Q94">
        <v>21.047571999999999</v>
      </c>
      <c r="R94">
        <v>37.778559000000001</v>
      </c>
      <c r="S94">
        <v>25.456672000000001</v>
      </c>
      <c r="T94">
        <v>0</v>
      </c>
      <c r="U94">
        <v>403.94554199999999</v>
      </c>
      <c r="V94">
        <v>11.247235999999999</v>
      </c>
      <c r="W94">
        <v>40.985854000000003</v>
      </c>
      <c r="X94">
        <v>142.29357099999999</v>
      </c>
      <c r="Y94">
        <v>0</v>
      </c>
      <c r="Z94">
        <v>18.965385999999999</v>
      </c>
      <c r="AA94">
        <v>40.656038000000002</v>
      </c>
      <c r="AB94">
        <v>38.111462000000003</v>
      </c>
      <c r="AC94">
        <v>28.033985000000001</v>
      </c>
      <c r="AD94">
        <v>26.437861000000002</v>
      </c>
      <c r="AE94">
        <v>47.686501999999997</v>
      </c>
      <c r="AF94">
        <v>28.532868000000001</v>
      </c>
      <c r="AG94">
        <v>36.056747999999999</v>
      </c>
      <c r="AH94">
        <v>135.377173</v>
      </c>
      <c r="AI94">
        <v>0</v>
      </c>
      <c r="AJ94">
        <v>0</v>
      </c>
      <c r="AK94">
        <v>50.187173000000001</v>
      </c>
      <c r="AL94">
        <v>20.175574000000001</v>
      </c>
      <c r="AM94">
        <v>15.275444</v>
      </c>
      <c r="AN94">
        <v>0.94109299999999996</v>
      </c>
      <c r="AO94">
        <v>1.9879830000000001</v>
      </c>
      <c r="AP94">
        <v>1.112087</v>
      </c>
      <c r="AQ94">
        <v>31.174907000000001</v>
      </c>
      <c r="AR94">
        <v>47.921328000000003</v>
      </c>
      <c r="AS94">
        <v>29.195547999999999</v>
      </c>
      <c r="AT94">
        <v>14.465913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3030.6626549999992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630.02849000000003</v>
      </c>
      <c r="M95">
        <v>88.743200000000002</v>
      </c>
      <c r="N95">
        <v>113.943375</v>
      </c>
      <c r="O95">
        <v>119.287862</v>
      </c>
      <c r="P95">
        <v>121.141702</v>
      </c>
      <c r="Q95">
        <v>18.781822999999999</v>
      </c>
      <c r="R95">
        <v>35.080089999999998</v>
      </c>
      <c r="S95">
        <v>22.645914000000001</v>
      </c>
      <c r="T95">
        <v>0</v>
      </c>
      <c r="U95">
        <v>403.94554199999999</v>
      </c>
      <c r="V95">
        <v>11.247235999999999</v>
      </c>
      <c r="W95">
        <v>40.985854000000003</v>
      </c>
      <c r="X95">
        <v>142.29357099999999</v>
      </c>
      <c r="Y95">
        <v>0</v>
      </c>
      <c r="Z95">
        <v>12.643591000000001</v>
      </c>
      <c r="AA95">
        <v>27.052206999999999</v>
      </c>
      <c r="AB95">
        <v>38.111462000000003</v>
      </c>
      <c r="AC95">
        <v>18.670489</v>
      </c>
      <c r="AD95">
        <v>26.437861000000002</v>
      </c>
      <c r="AE95">
        <v>27.226800000000001</v>
      </c>
      <c r="AF95">
        <v>17.119720999999998</v>
      </c>
      <c r="AG95">
        <v>36.056747999999999</v>
      </c>
      <c r="AH95">
        <v>112.814311</v>
      </c>
      <c r="AI95">
        <v>0</v>
      </c>
      <c r="AJ95">
        <v>0</v>
      </c>
      <c r="AK95">
        <v>50.187173000000001</v>
      </c>
      <c r="AL95">
        <v>10.087787000000001</v>
      </c>
      <c r="AM95">
        <v>15.275444</v>
      </c>
      <c r="AN95">
        <v>0.94109299999999996</v>
      </c>
      <c r="AO95">
        <v>2.0072670000000001</v>
      </c>
      <c r="AP95">
        <v>1.112087</v>
      </c>
      <c r="AQ95">
        <v>31.174907000000001</v>
      </c>
      <c r="AR95">
        <v>47.921328000000003</v>
      </c>
      <c r="AS95">
        <v>29.195547999999999</v>
      </c>
      <c r="AT95">
        <v>14.465913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2929.0943429999998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630.02849000000003</v>
      </c>
      <c r="M96">
        <v>88.743200000000002</v>
      </c>
      <c r="N96">
        <v>113.943375</v>
      </c>
      <c r="O96">
        <v>119.287862</v>
      </c>
      <c r="P96">
        <v>121.141702</v>
      </c>
      <c r="Q96">
        <v>17.900563999999999</v>
      </c>
      <c r="R96">
        <v>35.080089999999998</v>
      </c>
      <c r="S96">
        <v>21.713435</v>
      </c>
      <c r="T96">
        <v>0</v>
      </c>
      <c r="U96">
        <v>403.94554199999999</v>
      </c>
      <c r="V96">
        <v>11.247235999999999</v>
      </c>
      <c r="W96">
        <v>40.985854000000003</v>
      </c>
      <c r="X96">
        <v>142.29357099999999</v>
      </c>
      <c r="Y96">
        <v>0</v>
      </c>
      <c r="Z96">
        <v>12.643591000000001</v>
      </c>
      <c r="AA96">
        <v>27.052206999999999</v>
      </c>
      <c r="AB96">
        <v>25.201910999999999</v>
      </c>
      <c r="AC96">
        <v>9.3352439999999994</v>
      </c>
      <c r="AD96">
        <v>26.437861000000002</v>
      </c>
      <c r="AE96">
        <v>27.226800000000001</v>
      </c>
      <c r="AF96">
        <v>17.119720999999998</v>
      </c>
      <c r="AG96">
        <v>36.056747999999999</v>
      </c>
      <c r="AH96">
        <v>90.251448999999994</v>
      </c>
      <c r="AI96">
        <v>0</v>
      </c>
      <c r="AJ96">
        <v>0</v>
      </c>
      <c r="AK96">
        <v>50.187173000000001</v>
      </c>
      <c r="AL96">
        <v>10.087787000000001</v>
      </c>
      <c r="AM96">
        <v>15.275444</v>
      </c>
      <c r="AN96">
        <v>0.94109299999999996</v>
      </c>
      <c r="AO96">
        <v>2.0231479999999999</v>
      </c>
      <c r="AP96">
        <v>1.112087</v>
      </c>
      <c r="AQ96">
        <v>31.174907000000001</v>
      </c>
      <c r="AR96">
        <v>47.921328000000003</v>
      </c>
      <c r="AS96">
        <v>29.195547999999999</v>
      </c>
      <c r="AT96">
        <v>14.465913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2882.488828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630.02849000000003</v>
      </c>
      <c r="M97">
        <v>88.743200000000002</v>
      </c>
      <c r="N97">
        <v>113.943375</v>
      </c>
      <c r="O97">
        <v>119.287862</v>
      </c>
      <c r="P97">
        <v>121.141702</v>
      </c>
      <c r="Q97">
        <v>17.900563999999999</v>
      </c>
      <c r="R97">
        <v>35.080089999999998</v>
      </c>
      <c r="S97">
        <v>21.713435</v>
      </c>
      <c r="T97">
        <v>0</v>
      </c>
      <c r="U97">
        <v>403.94554199999999</v>
      </c>
      <c r="V97">
        <v>11.247235999999999</v>
      </c>
      <c r="W97">
        <v>40.985854000000003</v>
      </c>
      <c r="X97">
        <v>142.29357099999999</v>
      </c>
      <c r="Y97">
        <v>0</v>
      </c>
      <c r="Z97">
        <v>12.643591000000001</v>
      </c>
      <c r="AA97">
        <v>27.052206999999999</v>
      </c>
      <c r="AB97">
        <v>12.600956</v>
      </c>
      <c r="AC97">
        <v>9.3352439999999994</v>
      </c>
      <c r="AD97">
        <v>26.437861000000002</v>
      </c>
      <c r="AE97">
        <v>27.226800000000001</v>
      </c>
      <c r="AF97">
        <v>17.119720999999998</v>
      </c>
      <c r="AG97">
        <v>36.056747999999999</v>
      </c>
      <c r="AH97">
        <v>67.688586000000001</v>
      </c>
      <c r="AI97">
        <v>0</v>
      </c>
      <c r="AJ97">
        <v>0</v>
      </c>
      <c r="AK97">
        <v>50.187173000000001</v>
      </c>
      <c r="AL97">
        <v>10.087787000000001</v>
      </c>
      <c r="AM97">
        <v>15.275444</v>
      </c>
      <c r="AN97">
        <v>0.94109299999999996</v>
      </c>
      <c r="AO97">
        <v>2.062284</v>
      </c>
      <c r="AP97">
        <v>6.0546980000000001</v>
      </c>
      <c r="AQ97">
        <v>31.174907000000001</v>
      </c>
      <c r="AR97">
        <v>47.921328000000003</v>
      </c>
      <c r="AS97">
        <v>29.195547999999999</v>
      </c>
      <c r="AT97">
        <v>14.465913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2852.3067570000003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630.02849000000003</v>
      </c>
      <c r="M98">
        <v>88.743200000000002</v>
      </c>
      <c r="N98">
        <v>113.943375</v>
      </c>
      <c r="O98">
        <v>119.287862</v>
      </c>
      <c r="P98">
        <v>121.141702</v>
      </c>
      <c r="Q98">
        <v>17.900563999999999</v>
      </c>
      <c r="R98">
        <v>35.080089999999998</v>
      </c>
      <c r="S98">
        <v>21.713435</v>
      </c>
      <c r="T98">
        <v>0</v>
      </c>
      <c r="U98">
        <v>403.94554199999999</v>
      </c>
      <c r="V98">
        <v>11.247235999999999</v>
      </c>
      <c r="W98">
        <v>40.985854000000003</v>
      </c>
      <c r="X98">
        <v>142.29357099999999</v>
      </c>
      <c r="Y98">
        <v>0</v>
      </c>
      <c r="Z98">
        <v>12.20219</v>
      </c>
      <c r="AA98">
        <v>27.052206999999999</v>
      </c>
      <c r="AB98">
        <v>12.600956</v>
      </c>
      <c r="AC98">
        <v>9.3352439999999994</v>
      </c>
      <c r="AD98">
        <v>26.437861000000002</v>
      </c>
      <c r="AE98">
        <v>27.226800000000001</v>
      </c>
      <c r="AF98">
        <v>17.119720999999998</v>
      </c>
      <c r="AG98">
        <v>36.056747999999999</v>
      </c>
      <c r="AH98">
        <v>45.125723999999998</v>
      </c>
      <c r="AI98">
        <v>0</v>
      </c>
      <c r="AJ98">
        <v>0</v>
      </c>
      <c r="AK98">
        <v>50.187173000000001</v>
      </c>
      <c r="AL98">
        <v>10.087787000000001</v>
      </c>
      <c r="AM98">
        <v>15.275444</v>
      </c>
      <c r="AN98">
        <v>0.94109299999999996</v>
      </c>
      <c r="AO98">
        <v>2.0758960000000002</v>
      </c>
      <c r="AP98">
        <v>6.0546980000000001</v>
      </c>
      <c r="AQ98">
        <v>31.174907000000001</v>
      </c>
      <c r="AR98">
        <v>47.921328000000003</v>
      </c>
      <c r="AS98">
        <v>29.195547999999999</v>
      </c>
      <c r="AT98">
        <v>14.465913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2829.3161059999998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15.733235929499973</v>
      </c>
      <c r="L99">
        <f t="shared" si="2"/>
        <v>15.110036311999973</v>
      </c>
      <c r="M99">
        <f t="shared" si="2"/>
        <v>2.1298367999999988</v>
      </c>
      <c r="N99">
        <f t="shared" si="2"/>
        <v>2.7346410000000025</v>
      </c>
      <c r="O99">
        <f t="shared" si="2"/>
        <v>2.8629086879999961</v>
      </c>
      <c r="P99">
        <f t="shared" si="2"/>
        <v>2.9074008480000044</v>
      </c>
      <c r="Q99">
        <f t="shared" si="2"/>
        <v>0.46733799825000011</v>
      </c>
      <c r="R99">
        <f t="shared" si="2"/>
        <v>0.81224991299999949</v>
      </c>
      <c r="S99">
        <f t="shared" si="2"/>
        <v>0.57926026725000124</v>
      </c>
      <c r="T99">
        <f t="shared" si="2"/>
        <v>0</v>
      </c>
      <c r="U99">
        <f t="shared" si="2"/>
        <v>9.6946930080000158</v>
      </c>
      <c r="V99">
        <f t="shared" si="2"/>
        <v>0.2699336640000003</v>
      </c>
      <c r="W99">
        <f t="shared" si="2"/>
        <v>1.0374123529999997</v>
      </c>
      <c r="X99">
        <f t="shared" si="2"/>
        <v>3.4150457040000028</v>
      </c>
      <c r="Y99">
        <f t="shared" si="2"/>
        <v>0</v>
      </c>
      <c r="Z99">
        <f t="shared" si="2"/>
        <v>0.23830717700000015</v>
      </c>
      <c r="AA99">
        <f t="shared" si="2"/>
        <v>0.39624243925000002</v>
      </c>
      <c r="AB99">
        <f t="shared" si="2"/>
        <v>0.45923411350000065</v>
      </c>
      <c r="AC99">
        <f t="shared" si="2"/>
        <v>0.34331558800000012</v>
      </c>
      <c r="AD99">
        <f t="shared" si="2"/>
        <v>0.29924172700000023</v>
      </c>
      <c r="AE99">
        <f t="shared" si="2"/>
        <v>0.72189384349999974</v>
      </c>
      <c r="AF99">
        <f t="shared" si="2"/>
        <v>0.29531517650000005</v>
      </c>
      <c r="AG99">
        <f t="shared" si="2"/>
        <v>0.87386104149999944</v>
      </c>
      <c r="AH99">
        <f t="shared" si="2"/>
        <v>1.0362930737499998</v>
      </c>
      <c r="AI99">
        <f t="shared" si="2"/>
        <v>0.10990025425000001</v>
      </c>
      <c r="AJ99">
        <f t="shared" si="2"/>
        <v>0</v>
      </c>
      <c r="AK99">
        <f t="shared" si="2"/>
        <v>1.2044921519999991</v>
      </c>
      <c r="AL99">
        <f t="shared" si="2"/>
        <v>0.6489809575000004</v>
      </c>
      <c r="AM99">
        <f t="shared" si="2"/>
        <v>0.15429741574999994</v>
      </c>
      <c r="AN99">
        <f t="shared" si="2"/>
        <v>1.8074519500000004E-2</v>
      </c>
      <c r="AO99">
        <f t="shared" si="2"/>
        <v>1.6769031500000007E-2</v>
      </c>
      <c r="AP99">
        <f t="shared" si="2"/>
        <v>4.9827691000000014E-2</v>
      </c>
      <c r="AQ99">
        <f t="shared" si="2"/>
        <v>0.42751553850000029</v>
      </c>
      <c r="AR99">
        <f t="shared" si="2"/>
        <v>1.1596961369999994</v>
      </c>
      <c r="AS99">
        <f t="shared" si="2"/>
        <v>0.72830826100000057</v>
      </c>
      <c r="AT99">
        <f t="shared" si="2"/>
        <v>0.26048358075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67.196042203749982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261.02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58.06</v>
      </c>
      <c r="J3">
        <v>271.29000000000002</v>
      </c>
      <c r="K3">
        <v>91.12</v>
      </c>
      <c r="L3">
        <v>3.11</v>
      </c>
      <c r="M3">
        <v>7.23</v>
      </c>
      <c r="N3" s="135">
        <v>0</v>
      </c>
      <c r="O3" s="135">
        <v>0</v>
      </c>
      <c r="P3" s="135">
        <v>0</v>
      </c>
      <c r="Q3">
        <v>3.68</v>
      </c>
      <c r="R3">
        <v>0</v>
      </c>
      <c r="S3">
        <v>3.75</v>
      </c>
      <c r="T3">
        <v>60.41</v>
      </c>
      <c r="U3">
        <v>20.14</v>
      </c>
      <c r="V3">
        <v>20.13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261.02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58.06</v>
      </c>
      <c r="J4">
        <v>271.29000000000002</v>
      </c>
      <c r="K4">
        <v>91.12</v>
      </c>
      <c r="L4">
        <v>3.26</v>
      </c>
      <c r="M4">
        <v>7.27</v>
      </c>
      <c r="N4" s="135">
        <v>0</v>
      </c>
      <c r="O4" s="135">
        <v>0</v>
      </c>
      <c r="P4" s="135">
        <v>0</v>
      </c>
      <c r="Q4">
        <v>3.68</v>
      </c>
      <c r="R4">
        <v>0</v>
      </c>
      <c r="S4">
        <v>3.75</v>
      </c>
      <c r="T4">
        <v>61.4</v>
      </c>
      <c r="U4">
        <v>20.47</v>
      </c>
      <c r="V4">
        <v>20.46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261.02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58.06</v>
      </c>
      <c r="J5">
        <v>271.29000000000002</v>
      </c>
      <c r="K5">
        <v>91.12</v>
      </c>
      <c r="L5">
        <v>3.26</v>
      </c>
      <c r="M5">
        <v>7.35</v>
      </c>
      <c r="N5" s="135">
        <v>0</v>
      </c>
      <c r="O5" s="135">
        <v>0</v>
      </c>
      <c r="P5" s="135">
        <v>0</v>
      </c>
      <c r="Q5">
        <v>3.68</v>
      </c>
      <c r="R5">
        <v>0</v>
      </c>
      <c r="S5">
        <v>3.75</v>
      </c>
      <c r="T5">
        <v>62.65</v>
      </c>
      <c r="U5">
        <v>20.88</v>
      </c>
      <c r="V5">
        <v>20.89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261.02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58.06</v>
      </c>
      <c r="J6">
        <v>271.29000000000002</v>
      </c>
      <c r="K6">
        <v>91.12</v>
      </c>
      <c r="L6">
        <v>3.26</v>
      </c>
      <c r="M6">
        <v>7.27</v>
      </c>
      <c r="N6" s="135">
        <v>0</v>
      </c>
      <c r="O6" s="135">
        <v>0</v>
      </c>
      <c r="P6" s="135">
        <v>0</v>
      </c>
      <c r="Q6">
        <v>3.68</v>
      </c>
      <c r="R6">
        <v>0</v>
      </c>
      <c r="S6">
        <v>3.75</v>
      </c>
      <c r="T6">
        <v>63.49</v>
      </c>
      <c r="U6">
        <v>21.16</v>
      </c>
      <c r="V6">
        <v>21.17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261.02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58.06</v>
      </c>
      <c r="J7">
        <v>271.29000000000002</v>
      </c>
      <c r="K7">
        <v>91.12</v>
      </c>
      <c r="L7">
        <v>3.26</v>
      </c>
      <c r="M7">
        <v>7.31</v>
      </c>
      <c r="N7" s="135">
        <v>0</v>
      </c>
      <c r="O7" s="135">
        <v>0</v>
      </c>
      <c r="P7" s="135">
        <v>0</v>
      </c>
      <c r="Q7">
        <v>3.68</v>
      </c>
      <c r="R7">
        <v>0</v>
      </c>
      <c r="S7">
        <v>3.75</v>
      </c>
      <c r="T7">
        <v>63.52</v>
      </c>
      <c r="U7">
        <v>21.17</v>
      </c>
      <c r="V7">
        <v>21.18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261.02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58.06</v>
      </c>
      <c r="J8">
        <v>271.29000000000002</v>
      </c>
      <c r="K8">
        <v>91.12</v>
      </c>
      <c r="L8">
        <v>3.26</v>
      </c>
      <c r="M8">
        <v>3.89</v>
      </c>
      <c r="N8" s="135">
        <v>0</v>
      </c>
      <c r="O8" s="135">
        <v>0</v>
      </c>
      <c r="P8" s="135">
        <v>0</v>
      </c>
      <c r="Q8">
        <v>3.68</v>
      </c>
      <c r="R8">
        <v>0</v>
      </c>
      <c r="S8">
        <v>3.75</v>
      </c>
      <c r="T8">
        <v>63.1</v>
      </c>
      <c r="U8">
        <v>21.03</v>
      </c>
      <c r="V8">
        <v>21.04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261.02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58.06</v>
      </c>
      <c r="J9">
        <v>271.29000000000002</v>
      </c>
      <c r="K9">
        <v>91.12</v>
      </c>
      <c r="L9">
        <v>3.26</v>
      </c>
      <c r="M9">
        <v>3.91</v>
      </c>
      <c r="N9" s="135">
        <v>0</v>
      </c>
      <c r="O9" s="135">
        <v>0</v>
      </c>
      <c r="P9" s="135">
        <v>0</v>
      </c>
      <c r="Q9">
        <v>3.68</v>
      </c>
      <c r="R9">
        <v>0</v>
      </c>
      <c r="S9">
        <v>3.75</v>
      </c>
      <c r="T9">
        <v>50.13</v>
      </c>
      <c r="U9">
        <v>16.71</v>
      </c>
      <c r="V9">
        <v>16.7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261.02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58.06</v>
      </c>
      <c r="J10">
        <v>271.29000000000002</v>
      </c>
      <c r="K10">
        <v>91.12</v>
      </c>
      <c r="L10">
        <v>3.26</v>
      </c>
      <c r="M10">
        <v>3.91</v>
      </c>
      <c r="N10" s="135">
        <v>0</v>
      </c>
      <c r="O10" s="135">
        <v>0</v>
      </c>
      <c r="P10" s="135">
        <v>0</v>
      </c>
      <c r="Q10">
        <v>3.68</v>
      </c>
      <c r="R10">
        <v>0</v>
      </c>
      <c r="S10">
        <v>3.75</v>
      </c>
      <c r="T10">
        <v>51.23</v>
      </c>
      <c r="U10">
        <v>17.079999999999998</v>
      </c>
      <c r="V10">
        <v>17.059999999999999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261.02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58.06</v>
      </c>
      <c r="J11">
        <v>271.29000000000002</v>
      </c>
      <c r="K11">
        <v>91.12</v>
      </c>
      <c r="L11">
        <v>3.11</v>
      </c>
      <c r="M11">
        <v>3.93</v>
      </c>
      <c r="N11" s="135">
        <v>0</v>
      </c>
      <c r="O11" s="135">
        <v>0</v>
      </c>
      <c r="P11" s="135">
        <v>0</v>
      </c>
      <c r="Q11">
        <v>3.53</v>
      </c>
      <c r="R11">
        <v>0</v>
      </c>
      <c r="S11">
        <v>3.75</v>
      </c>
      <c r="T11">
        <v>51.63</v>
      </c>
      <c r="U11">
        <v>17.21</v>
      </c>
      <c r="V11">
        <v>17.2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261.02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58.06</v>
      </c>
      <c r="J12">
        <v>271.29000000000002</v>
      </c>
      <c r="K12">
        <v>91.12</v>
      </c>
      <c r="L12">
        <v>3.11</v>
      </c>
      <c r="M12">
        <v>3.94</v>
      </c>
      <c r="N12" s="135">
        <v>0</v>
      </c>
      <c r="O12" s="135">
        <v>0</v>
      </c>
      <c r="P12" s="135">
        <v>0</v>
      </c>
      <c r="Q12">
        <v>3.53</v>
      </c>
      <c r="R12">
        <v>0</v>
      </c>
      <c r="S12">
        <v>3.75</v>
      </c>
      <c r="T12">
        <v>52.26</v>
      </c>
      <c r="U12">
        <v>17.420000000000002</v>
      </c>
      <c r="V12">
        <v>17.420000000000002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261.02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58.06</v>
      </c>
      <c r="J13">
        <v>271.29000000000002</v>
      </c>
      <c r="K13">
        <v>91.12</v>
      </c>
      <c r="L13">
        <v>3.11</v>
      </c>
      <c r="M13">
        <v>3.94</v>
      </c>
      <c r="N13" s="135">
        <v>0</v>
      </c>
      <c r="O13" s="135">
        <v>0</v>
      </c>
      <c r="P13" s="135">
        <v>0</v>
      </c>
      <c r="Q13">
        <v>3.53</v>
      </c>
      <c r="R13">
        <v>0</v>
      </c>
      <c r="S13">
        <v>3.75</v>
      </c>
      <c r="T13">
        <v>52.63</v>
      </c>
      <c r="U13">
        <v>17.54</v>
      </c>
      <c r="V13">
        <v>17.54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261.02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58.06</v>
      </c>
      <c r="J14">
        <v>271.29000000000002</v>
      </c>
      <c r="K14">
        <v>91.12</v>
      </c>
      <c r="L14">
        <v>3.11</v>
      </c>
      <c r="M14">
        <v>3.98</v>
      </c>
      <c r="N14" s="135">
        <v>0</v>
      </c>
      <c r="O14" s="135">
        <v>0</v>
      </c>
      <c r="P14" s="135">
        <v>0</v>
      </c>
      <c r="Q14">
        <v>3.53</v>
      </c>
      <c r="R14">
        <v>0</v>
      </c>
      <c r="S14">
        <v>3.75</v>
      </c>
      <c r="T14">
        <v>37.229999999999997</v>
      </c>
      <c r="U14">
        <v>12.41</v>
      </c>
      <c r="V14">
        <v>12.4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261.02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58.06</v>
      </c>
      <c r="J15">
        <v>271.29000000000002</v>
      </c>
      <c r="K15">
        <v>91.12</v>
      </c>
      <c r="L15">
        <v>3.11</v>
      </c>
      <c r="M15">
        <v>3.98</v>
      </c>
      <c r="N15" s="135">
        <v>0</v>
      </c>
      <c r="O15" s="135">
        <v>0</v>
      </c>
      <c r="P15" s="135">
        <v>0</v>
      </c>
      <c r="Q15">
        <v>3.53</v>
      </c>
      <c r="R15">
        <v>0</v>
      </c>
      <c r="S15">
        <v>3.62</v>
      </c>
      <c r="T15">
        <v>36.64</v>
      </c>
      <c r="U15">
        <v>12.21</v>
      </c>
      <c r="V15">
        <v>12.21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261.02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58.06</v>
      </c>
      <c r="J16">
        <v>271.29000000000002</v>
      </c>
      <c r="K16">
        <v>91.12</v>
      </c>
      <c r="L16">
        <v>3.11</v>
      </c>
      <c r="M16">
        <v>3.99</v>
      </c>
      <c r="N16" s="135">
        <v>0</v>
      </c>
      <c r="O16" s="135">
        <v>0</v>
      </c>
      <c r="P16" s="135">
        <v>0</v>
      </c>
      <c r="Q16">
        <v>3.53</v>
      </c>
      <c r="R16">
        <v>0</v>
      </c>
      <c r="S16">
        <v>3.62</v>
      </c>
      <c r="T16">
        <v>37.5</v>
      </c>
      <c r="U16">
        <v>12.5</v>
      </c>
      <c r="V16">
        <v>12.49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261.02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58.06</v>
      </c>
      <c r="J17">
        <v>271.29000000000002</v>
      </c>
      <c r="K17">
        <v>91.12</v>
      </c>
      <c r="L17">
        <v>3.11</v>
      </c>
      <c r="M17">
        <v>6.57</v>
      </c>
      <c r="N17" s="135">
        <v>0</v>
      </c>
      <c r="O17" s="135">
        <v>0</v>
      </c>
      <c r="P17" s="135">
        <v>0</v>
      </c>
      <c r="Q17">
        <v>3.53</v>
      </c>
      <c r="R17">
        <v>0</v>
      </c>
      <c r="S17">
        <v>3.62</v>
      </c>
      <c r="T17">
        <v>38.28</v>
      </c>
      <c r="U17">
        <v>12.76</v>
      </c>
      <c r="V17">
        <v>12.76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261.02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58.06</v>
      </c>
      <c r="J18">
        <v>271.29000000000002</v>
      </c>
      <c r="K18">
        <v>91.12</v>
      </c>
      <c r="L18">
        <v>3.11</v>
      </c>
      <c r="M18">
        <v>6.6</v>
      </c>
      <c r="N18" s="135">
        <v>0</v>
      </c>
      <c r="O18" s="135">
        <v>0</v>
      </c>
      <c r="P18" s="135">
        <v>0</v>
      </c>
      <c r="Q18">
        <v>3.53</v>
      </c>
      <c r="R18">
        <v>0</v>
      </c>
      <c r="S18">
        <v>3.62</v>
      </c>
      <c r="T18">
        <v>39.29</v>
      </c>
      <c r="U18">
        <v>13.1</v>
      </c>
      <c r="V18">
        <v>13.08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261.02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58.06</v>
      </c>
      <c r="J19">
        <v>271.29000000000002</v>
      </c>
      <c r="K19">
        <v>91.12</v>
      </c>
      <c r="L19">
        <v>2.95</v>
      </c>
      <c r="M19">
        <v>6.63</v>
      </c>
      <c r="N19" s="135">
        <v>0</v>
      </c>
      <c r="O19" s="135">
        <v>0</v>
      </c>
      <c r="P19" s="135">
        <v>0</v>
      </c>
      <c r="Q19">
        <v>3.38</v>
      </c>
      <c r="R19">
        <v>0</v>
      </c>
      <c r="S19">
        <v>3.62</v>
      </c>
      <c r="T19">
        <v>38.89</v>
      </c>
      <c r="U19">
        <v>12.96</v>
      </c>
      <c r="V19">
        <v>12.96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261.02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58.06</v>
      </c>
      <c r="J20">
        <v>271.29000000000002</v>
      </c>
      <c r="K20">
        <v>91.12</v>
      </c>
      <c r="L20">
        <v>2.95</v>
      </c>
      <c r="M20">
        <v>6.65</v>
      </c>
      <c r="N20" s="135">
        <v>0</v>
      </c>
      <c r="O20" s="135">
        <v>0</v>
      </c>
      <c r="P20" s="135">
        <v>0</v>
      </c>
      <c r="Q20">
        <v>3.38</v>
      </c>
      <c r="R20">
        <v>0</v>
      </c>
      <c r="S20">
        <v>3.62</v>
      </c>
      <c r="T20">
        <v>52.56</v>
      </c>
      <c r="U20">
        <v>17.52</v>
      </c>
      <c r="V20">
        <v>17.52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261.02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58.06</v>
      </c>
      <c r="J21">
        <v>271.29000000000002</v>
      </c>
      <c r="K21">
        <v>91.12</v>
      </c>
      <c r="L21">
        <v>2.95</v>
      </c>
      <c r="M21">
        <v>6.72</v>
      </c>
      <c r="N21" s="135">
        <v>0</v>
      </c>
      <c r="O21" s="135">
        <v>0</v>
      </c>
      <c r="P21" s="135">
        <v>0</v>
      </c>
      <c r="Q21">
        <v>3.38</v>
      </c>
      <c r="R21">
        <v>0</v>
      </c>
      <c r="S21">
        <v>3.62</v>
      </c>
      <c r="T21">
        <v>53.26</v>
      </c>
      <c r="U21">
        <v>17.75</v>
      </c>
      <c r="V21">
        <v>17.760000000000002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261.02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58.06</v>
      </c>
      <c r="J22">
        <v>271.29000000000002</v>
      </c>
      <c r="K22">
        <v>91.12</v>
      </c>
      <c r="L22">
        <v>2.95</v>
      </c>
      <c r="M22">
        <v>6.8</v>
      </c>
      <c r="N22" s="135">
        <v>0</v>
      </c>
      <c r="O22" s="135">
        <v>0</v>
      </c>
      <c r="P22" s="135">
        <v>0</v>
      </c>
      <c r="Q22">
        <v>3.38</v>
      </c>
      <c r="R22">
        <v>0</v>
      </c>
      <c r="S22">
        <v>3.62</v>
      </c>
      <c r="T22">
        <v>52.92</v>
      </c>
      <c r="U22">
        <v>17.64</v>
      </c>
      <c r="V22">
        <v>17.63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261.02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58.06</v>
      </c>
      <c r="J23">
        <v>271.29000000000002</v>
      </c>
      <c r="K23">
        <v>91.12</v>
      </c>
      <c r="L23">
        <v>2.95</v>
      </c>
      <c r="M23">
        <v>6.84</v>
      </c>
      <c r="N23" s="135">
        <v>0</v>
      </c>
      <c r="O23" s="135">
        <v>0</v>
      </c>
      <c r="P23" s="135">
        <v>0</v>
      </c>
      <c r="Q23">
        <v>3.38</v>
      </c>
      <c r="R23">
        <v>0</v>
      </c>
      <c r="S23">
        <v>3.62</v>
      </c>
      <c r="T23">
        <v>54.43</v>
      </c>
      <c r="U23">
        <v>18.14</v>
      </c>
      <c r="V23">
        <v>18.149999999999999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261.02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58.06</v>
      </c>
      <c r="J24">
        <v>271.29000000000002</v>
      </c>
      <c r="K24">
        <v>91.12</v>
      </c>
      <c r="L24">
        <v>2.95</v>
      </c>
      <c r="M24">
        <v>6.91</v>
      </c>
      <c r="N24" s="135">
        <v>0</v>
      </c>
      <c r="O24" s="135">
        <v>0</v>
      </c>
      <c r="P24" s="135">
        <v>0</v>
      </c>
      <c r="Q24">
        <v>3.38</v>
      </c>
      <c r="R24">
        <v>0</v>
      </c>
      <c r="S24">
        <v>3.62</v>
      </c>
      <c r="T24">
        <v>72.260000000000005</v>
      </c>
      <c r="U24">
        <v>24.09</v>
      </c>
      <c r="V24">
        <v>24.07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261.02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58.06</v>
      </c>
      <c r="J25">
        <v>271.29000000000002</v>
      </c>
      <c r="K25">
        <v>91.12</v>
      </c>
      <c r="L25">
        <v>2.95</v>
      </c>
      <c r="M25">
        <v>6.65</v>
      </c>
      <c r="N25" s="135">
        <v>0</v>
      </c>
      <c r="O25" s="135">
        <v>0</v>
      </c>
      <c r="P25" s="135">
        <v>0</v>
      </c>
      <c r="Q25">
        <v>3.38</v>
      </c>
      <c r="R25">
        <v>0</v>
      </c>
      <c r="S25">
        <v>3.62</v>
      </c>
      <c r="T25">
        <v>72.010000000000005</v>
      </c>
      <c r="U25">
        <v>24</v>
      </c>
      <c r="V25">
        <v>24.01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261.02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58.06</v>
      </c>
      <c r="J26">
        <v>271.29000000000002</v>
      </c>
      <c r="K26">
        <v>91.12</v>
      </c>
      <c r="L26">
        <v>2.95</v>
      </c>
      <c r="M26">
        <v>6.36</v>
      </c>
      <c r="N26" s="135">
        <v>0</v>
      </c>
      <c r="O26" s="135">
        <v>0</v>
      </c>
      <c r="P26" s="135">
        <v>0</v>
      </c>
      <c r="Q26">
        <v>3.38</v>
      </c>
      <c r="R26">
        <v>0.19</v>
      </c>
      <c r="S26">
        <v>3.62</v>
      </c>
      <c r="T26">
        <v>71.92</v>
      </c>
      <c r="U26">
        <v>23.97</v>
      </c>
      <c r="V26">
        <v>23.98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261.02</v>
      </c>
      <c r="C27" s="75">
        <v>67.52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58.06</v>
      </c>
      <c r="J27">
        <v>271.29000000000002</v>
      </c>
      <c r="K27">
        <v>91.12</v>
      </c>
      <c r="L27">
        <v>3.03</v>
      </c>
      <c r="M27">
        <v>6.08</v>
      </c>
      <c r="N27" s="135">
        <v>0</v>
      </c>
      <c r="O27" s="135">
        <v>0</v>
      </c>
      <c r="P27" s="135">
        <v>0</v>
      </c>
      <c r="Q27">
        <v>3.38</v>
      </c>
      <c r="R27">
        <v>2.75</v>
      </c>
      <c r="S27">
        <v>3.52</v>
      </c>
      <c r="T27">
        <v>72.599999999999994</v>
      </c>
      <c r="U27">
        <v>24.2</v>
      </c>
      <c r="V27">
        <v>24.19</v>
      </c>
      <c r="W27">
        <v>0</v>
      </c>
      <c r="X27">
        <v>0</v>
      </c>
      <c r="Y27">
        <v>0</v>
      </c>
      <c r="Z27">
        <v>0</v>
      </c>
      <c r="AA27">
        <v>0.05</v>
      </c>
      <c r="AB27">
        <v>0.02</v>
      </c>
    </row>
    <row r="28" spans="1:28">
      <c r="A28" t="s">
        <v>70</v>
      </c>
      <c r="B28" s="75">
        <v>261.02</v>
      </c>
      <c r="C28" s="75">
        <v>67.52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58.06</v>
      </c>
      <c r="J28">
        <v>271.29000000000002</v>
      </c>
      <c r="K28">
        <v>91.12</v>
      </c>
      <c r="L28">
        <v>3.03</v>
      </c>
      <c r="M28">
        <v>5.8</v>
      </c>
      <c r="N28" s="135">
        <v>0.56999999999999995</v>
      </c>
      <c r="O28" s="135">
        <v>0</v>
      </c>
      <c r="P28" s="135">
        <v>0.5</v>
      </c>
      <c r="Q28">
        <v>3.38</v>
      </c>
      <c r="R28">
        <v>7.28</v>
      </c>
      <c r="S28">
        <v>3.52</v>
      </c>
      <c r="T28">
        <v>73.25</v>
      </c>
      <c r="U28">
        <v>24.42</v>
      </c>
      <c r="V28">
        <v>24.4</v>
      </c>
      <c r="W28">
        <v>0.23</v>
      </c>
      <c r="X28">
        <v>0.05</v>
      </c>
      <c r="Y28">
        <v>0</v>
      </c>
      <c r="Z28">
        <v>0</v>
      </c>
      <c r="AA28">
        <v>0.55000000000000004</v>
      </c>
      <c r="AB28">
        <v>0.27</v>
      </c>
    </row>
    <row r="29" spans="1:28">
      <c r="A29" t="s">
        <v>71</v>
      </c>
      <c r="B29" s="75">
        <v>261.02</v>
      </c>
      <c r="C29" s="75">
        <v>67.52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58.06</v>
      </c>
      <c r="J29">
        <v>271.29000000000002</v>
      </c>
      <c r="K29">
        <v>91.12</v>
      </c>
      <c r="L29">
        <v>3.03</v>
      </c>
      <c r="M29">
        <v>6.18</v>
      </c>
      <c r="N29" s="135">
        <v>4.99</v>
      </c>
      <c r="O29" s="135">
        <v>4.57</v>
      </c>
      <c r="P29" s="135">
        <v>3.57</v>
      </c>
      <c r="Q29">
        <v>3.38</v>
      </c>
      <c r="R29">
        <v>12.91</v>
      </c>
      <c r="S29">
        <v>3.52</v>
      </c>
      <c r="T29">
        <v>73.28</v>
      </c>
      <c r="U29">
        <v>24.43</v>
      </c>
      <c r="V29">
        <v>24.41</v>
      </c>
      <c r="W29">
        <v>2.16</v>
      </c>
      <c r="X29">
        <v>0.43</v>
      </c>
      <c r="Y29">
        <v>0</v>
      </c>
      <c r="Z29">
        <v>0</v>
      </c>
      <c r="AA29">
        <v>1.69</v>
      </c>
      <c r="AB29">
        <v>0.84</v>
      </c>
    </row>
    <row r="30" spans="1:28">
      <c r="A30" t="s">
        <v>72</v>
      </c>
      <c r="B30" s="75">
        <v>261.02</v>
      </c>
      <c r="C30" s="75">
        <v>67.52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58.06</v>
      </c>
      <c r="J30">
        <v>271.29000000000002</v>
      </c>
      <c r="K30">
        <v>91.12</v>
      </c>
      <c r="L30">
        <v>3.03</v>
      </c>
      <c r="M30">
        <v>6.58</v>
      </c>
      <c r="N30" s="135">
        <v>12.96</v>
      </c>
      <c r="O30" s="135">
        <v>9.8800000000000008</v>
      </c>
      <c r="P30" s="135">
        <v>11.19</v>
      </c>
      <c r="Q30">
        <v>3.38</v>
      </c>
      <c r="R30">
        <v>19.78</v>
      </c>
      <c r="S30">
        <v>3.52</v>
      </c>
      <c r="T30">
        <v>73.34</v>
      </c>
      <c r="U30">
        <v>24.45</v>
      </c>
      <c r="V30">
        <v>24.44</v>
      </c>
      <c r="W30">
        <v>7.28</v>
      </c>
      <c r="X30">
        <v>1.46</v>
      </c>
      <c r="Y30">
        <v>0.33</v>
      </c>
      <c r="Z30">
        <v>0</v>
      </c>
      <c r="AA30">
        <v>3.57</v>
      </c>
      <c r="AB30">
        <v>1.78</v>
      </c>
    </row>
    <row r="31" spans="1:28">
      <c r="A31" t="s">
        <v>73</v>
      </c>
      <c r="B31" s="75">
        <v>261.02</v>
      </c>
      <c r="C31" s="75">
        <v>67.52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58.06</v>
      </c>
      <c r="J31">
        <v>271.29000000000002</v>
      </c>
      <c r="K31">
        <v>91.12</v>
      </c>
      <c r="L31">
        <v>3.03</v>
      </c>
      <c r="M31">
        <v>6.95</v>
      </c>
      <c r="N31" s="135">
        <v>23.97</v>
      </c>
      <c r="O31" s="135">
        <v>15.41</v>
      </c>
      <c r="P31" s="135">
        <v>19.940000000000001</v>
      </c>
      <c r="Q31">
        <v>3.3</v>
      </c>
      <c r="R31">
        <v>27.42</v>
      </c>
      <c r="S31">
        <v>3.52</v>
      </c>
      <c r="T31">
        <v>80.23</v>
      </c>
      <c r="U31">
        <v>26.74</v>
      </c>
      <c r="V31">
        <v>26.74</v>
      </c>
      <c r="W31">
        <v>13.48</v>
      </c>
      <c r="X31">
        <v>2.7</v>
      </c>
      <c r="Y31">
        <v>1.69</v>
      </c>
      <c r="Z31">
        <v>2.87</v>
      </c>
      <c r="AA31">
        <v>6.41</v>
      </c>
      <c r="AB31">
        <v>3.21</v>
      </c>
    </row>
    <row r="32" spans="1:28">
      <c r="A32" t="s">
        <v>74</v>
      </c>
      <c r="B32" s="75">
        <v>261.02</v>
      </c>
      <c r="C32" s="75">
        <v>67.52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58.06</v>
      </c>
      <c r="J32">
        <v>271.29000000000002</v>
      </c>
      <c r="K32">
        <v>91.12</v>
      </c>
      <c r="L32">
        <v>3.03</v>
      </c>
      <c r="M32">
        <v>7.37</v>
      </c>
      <c r="N32" s="135">
        <v>28.87</v>
      </c>
      <c r="O32" s="135">
        <v>22.2</v>
      </c>
      <c r="P32" s="135">
        <v>28.88</v>
      </c>
      <c r="Q32">
        <v>3.3</v>
      </c>
      <c r="R32">
        <v>36.32</v>
      </c>
      <c r="S32">
        <v>3.52</v>
      </c>
      <c r="T32">
        <v>79.790000000000006</v>
      </c>
      <c r="U32">
        <v>26.6</v>
      </c>
      <c r="V32">
        <v>26.59</v>
      </c>
      <c r="W32">
        <v>26.93</v>
      </c>
      <c r="X32">
        <v>5.38</v>
      </c>
      <c r="Y32">
        <v>3.97</v>
      </c>
      <c r="Z32">
        <v>6.31</v>
      </c>
      <c r="AA32">
        <v>9.92</v>
      </c>
      <c r="AB32">
        <v>4.96</v>
      </c>
    </row>
    <row r="33" spans="1:28">
      <c r="A33" t="s">
        <v>75</v>
      </c>
      <c r="B33" s="75">
        <v>261.02</v>
      </c>
      <c r="C33" s="75">
        <v>67.52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58.06</v>
      </c>
      <c r="J33">
        <v>271.29000000000002</v>
      </c>
      <c r="K33">
        <v>91.12</v>
      </c>
      <c r="L33">
        <v>3.03</v>
      </c>
      <c r="M33">
        <v>7.43</v>
      </c>
      <c r="N33" s="135">
        <v>26.65</v>
      </c>
      <c r="O33" s="135">
        <v>26.65</v>
      </c>
      <c r="P33" s="135">
        <v>26.65</v>
      </c>
      <c r="Q33">
        <v>3.3</v>
      </c>
      <c r="R33">
        <v>45.74</v>
      </c>
      <c r="S33">
        <v>3.52</v>
      </c>
      <c r="T33">
        <v>79.55</v>
      </c>
      <c r="U33">
        <v>26.52</v>
      </c>
      <c r="V33">
        <v>26.51</v>
      </c>
      <c r="W33">
        <v>39.75</v>
      </c>
      <c r="X33">
        <v>7.95</v>
      </c>
      <c r="Y33">
        <v>7.18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261.02</v>
      </c>
      <c r="C34" s="75">
        <v>67.52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58.06</v>
      </c>
      <c r="J34">
        <v>271.29000000000002</v>
      </c>
      <c r="K34">
        <v>91.12</v>
      </c>
      <c r="L34">
        <v>3.03</v>
      </c>
      <c r="M34">
        <v>7.49</v>
      </c>
      <c r="N34" s="135">
        <v>26.65</v>
      </c>
      <c r="O34" s="135">
        <v>26.65</v>
      </c>
      <c r="P34" s="135">
        <v>26.65</v>
      </c>
      <c r="Q34">
        <v>3.3</v>
      </c>
      <c r="R34">
        <v>54.35</v>
      </c>
      <c r="S34">
        <v>3.52</v>
      </c>
      <c r="T34">
        <v>80.31</v>
      </c>
      <c r="U34">
        <v>26.77</v>
      </c>
      <c r="V34">
        <v>26.76</v>
      </c>
      <c r="W34">
        <v>55.28</v>
      </c>
      <c r="X34">
        <v>11.05</v>
      </c>
      <c r="Y34">
        <v>11.28</v>
      </c>
      <c r="Z34">
        <v>13.5</v>
      </c>
      <c r="AA34">
        <v>18.670000000000002</v>
      </c>
      <c r="AB34">
        <v>9.33</v>
      </c>
    </row>
    <row r="35" spans="1:28">
      <c r="A35" t="s">
        <v>77</v>
      </c>
      <c r="B35" s="75">
        <v>261.02</v>
      </c>
      <c r="C35" s="75">
        <v>67.52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58.06</v>
      </c>
      <c r="J35">
        <v>271.29000000000002</v>
      </c>
      <c r="K35">
        <v>91.12</v>
      </c>
      <c r="L35">
        <v>2.87</v>
      </c>
      <c r="M35">
        <v>7.56</v>
      </c>
      <c r="N35" s="135">
        <v>26.81</v>
      </c>
      <c r="O35" s="135">
        <v>26.82</v>
      </c>
      <c r="P35" s="135">
        <v>26.82</v>
      </c>
      <c r="Q35">
        <v>3.3</v>
      </c>
      <c r="R35">
        <v>63.41</v>
      </c>
      <c r="S35">
        <v>3.52</v>
      </c>
      <c r="T35">
        <v>79.760000000000005</v>
      </c>
      <c r="U35">
        <v>26.59</v>
      </c>
      <c r="V35">
        <v>26.57</v>
      </c>
      <c r="W35">
        <v>74.260000000000005</v>
      </c>
      <c r="X35">
        <v>14.85</v>
      </c>
      <c r="Y35">
        <v>16.14</v>
      </c>
      <c r="Z35">
        <v>17.38</v>
      </c>
      <c r="AA35">
        <v>23.33</v>
      </c>
      <c r="AB35">
        <v>11.67</v>
      </c>
    </row>
    <row r="36" spans="1:28">
      <c r="A36" t="s">
        <v>78</v>
      </c>
      <c r="B36" s="75">
        <v>261.02</v>
      </c>
      <c r="C36" s="75">
        <v>67.52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58.06</v>
      </c>
      <c r="J36">
        <v>271.29000000000002</v>
      </c>
      <c r="K36">
        <v>91.12</v>
      </c>
      <c r="L36">
        <v>2.87</v>
      </c>
      <c r="M36">
        <v>7.62</v>
      </c>
      <c r="N36" s="135">
        <v>26.81</v>
      </c>
      <c r="O36" s="135">
        <v>26.82</v>
      </c>
      <c r="P36" s="135">
        <v>26.82</v>
      </c>
      <c r="Q36">
        <v>3.3</v>
      </c>
      <c r="R36">
        <v>72.260000000000005</v>
      </c>
      <c r="S36">
        <v>3.52</v>
      </c>
      <c r="T36">
        <v>77.63</v>
      </c>
      <c r="U36">
        <v>25.88</v>
      </c>
      <c r="V36">
        <v>25.87</v>
      </c>
      <c r="W36">
        <v>94.81</v>
      </c>
      <c r="X36">
        <v>18.96</v>
      </c>
      <c r="Y36">
        <v>21.47</v>
      </c>
      <c r="Z36">
        <v>20.77</v>
      </c>
      <c r="AA36">
        <v>30</v>
      </c>
      <c r="AB36">
        <v>15</v>
      </c>
    </row>
    <row r="37" spans="1:28">
      <c r="A37" t="s">
        <v>79</v>
      </c>
      <c r="B37" s="75">
        <v>261.02</v>
      </c>
      <c r="C37" s="75">
        <v>67.52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58.06</v>
      </c>
      <c r="J37">
        <v>271.29000000000002</v>
      </c>
      <c r="K37">
        <v>91.12</v>
      </c>
      <c r="L37">
        <v>2.87</v>
      </c>
      <c r="M37">
        <v>7.19</v>
      </c>
      <c r="N37" s="135">
        <v>26.81</v>
      </c>
      <c r="O37" s="135">
        <v>26.82</v>
      </c>
      <c r="P37" s="135">
        <v>26.82</v>
      </c>
      <c r="Q37">
        <v>3.3</v>
      </c>
      <c r="R37">
        <v>81.150000000000006</v>
      </c>
      <c r="S37">
        <v>3.52</v>
      </c>
      <c r="T37">
        <v>73.87</v>
      </c>
      <c r="U37">
        <v>24.62</v>
      </c>
      <c r="V37">
        <v>24.62</v>
      </c>
      <c r="W37">
        <v>114.89</v>
      </c>
      <c r="X37">
        <v>22.98</v>
      </c>
      <c r="Y37">
        <v>26.88</v>
      </c>
      <c r="Z37">
        <v>23.86</v>
      </c>
      <c r="AA37">
        <v>36.67</v>
      </c>
      <c r="AB37">
        <v>18.329999999999998</v>
      </c>
    </row>
    <row r="38" spans="1:28">
      <c r="A38" t="s">
        <v>80</v>
      </c>
      <c r="B38" s="75">
        <v>261.02</v>
      </c>
      <c r="C38" s="75">
        <v>67.52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58.06</v>
      </c>
      <c r="J38">
        <v>271.29000000000002</v>
      </c>
      <c r="K38">
        <v>91.12</v>
      </c>
      <c r="L38">
        <v>2.87</v>
      </c>
      <c r="M38">
        <v>6.78</v>
      </c>
      <c r="N38" s="135">
        <v>26.81</v>
      </c>
      <c r="O38" s="135">
        <v>26.82</v>
      </c>
      <c r="P38" s="135">
        <v>26.82</v>
      </c>
      <c r="Q38">
        <v>3.3</v>
      </c>
      <c r="R38">
        <v>89.27</v>
      </c>
      <c r="S38">
        <v>3.52</v>
      </c>
      <c r="T38">
        <v>69.680000000000007</v>
      </c>
      <c r="U38">
        <v>23.23</v>
      </c>
      <c r="V38">
        <v>23.22</v>
      </c>
      <c r="W38">
        <v>134.18</v>
      </c>
      <c r="X38">
        <v>26.84</v>
      </c>
      <c r="Y38">
        <v>32.08</v>
      </c>
      <c r="Z38">
        <v>26.51</v>
      </c>
      <c r="AA38">
        <v>43.34</v>
      </c>
      <c r="AB38">
        <v>21.66</v>
      </c>
    </row>
    <row r="39" spans="1:28">
      <c r="A39" t="s">
        <v>81</v>
      </c>
      <c r="B39" s="75">
        <v>261.02</v>
      </c>
      <c r="C39" s="75">
        <v>67.52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58.06</v>
      </c>
      <c r="J39">
        <v>271.29000000000002</v>
      </c>
      <c r="K39">
        <v>91.12</v>
      </c>
      <c r="L39">
        <v>2.87</v>
      </c>
      <c r="M39">
        <v>6.43</v>
      </c>
      <c r="N39" s="135">
        <v>26.81</v>
      </c>
      <c r="O39" s="135">
        <v>26.82</v>
      </c>
      <c r="P39" s="135">
        <v>26.82</v>
      </c>
      <c r="Q39">
        <v>3.14</v>
      </c>
      <c r="R39">
        <v>97.47</v>
      </c>
      <c r="S39">
        <v>3.43</v>
      </c>
      <c r="T39">
        <v>65.36</v>
      </c>
      <c r="U39">
        <v>21.79</v>
      </c>
      <c r="V39">
        <v>21.77</v>
      </c>
      <c r="W39">
        <v>152.34</v>
      </c>
      <c r="X39">
        <v>30.47</v>
      </c>
      <c r="Y39">
        <v>37.229999999999997</v>
      </c>
      <c r="Z39">
        <v>29.76</v>
      </c>
      <c r="AA39">
        <v>51.34</v>
      </c>
      <c r="AB39">
        <v>25.66</v>
      </c>
    </row>
    <row r="40" spans="1:28">
      <c r="A40" t="s">
        <v>82</v>
      </c>
      <c r="B40" s="75">
        <v>261.02</v>
      </c>
      <c r="C40" s="75">
        <v>67.52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58.06</v>
      </c>
      <c r="J40">
        <v>271.29000000000002</v>
      </c>
      <c r="K40">
        <v>91.12</v>
      </c>
      <c r="L40">
        <v>2.87</v>
      </c>
      <c r="M40">
        <v>3.14</v>
      </c>
      <c r="N40" s="135">
        <v>26.81</v>
      </c>
      <c r="O40" s="135">
        <v>26.82</v>
      </c>
      <c r="P40" s="135">
        <v>26.82</v>
      </c>
      <c r="Q40">
        <v>3.14</v>
      </c>
      <c r="R40">
        <v>104.6</v>
      </c>
      <c r="S40">
        <v>3.43</v>
      </c>
      <c r="T40">
        <v>63.47</v>
      </c>
      <c r="U40">
        <v>21.16</v>
      </c>
      <c r="V40">
        <v>21.14</v>
      </c>
      <c r="W40">
        <v>170.09</v>
      </c>
      <c r="X40">
        <v>34.020000000000003</v>
      </c>
      <c r="Y40">
        <v>42.16</v>
      </c>
      <c r="Z40">
        <v>32.24</v>
      </c>
      <c r="AA40">
        <v>58</v>
      </c>
      <c r="AB40">
        <v>29</v>
      </c>
    </row>
    <row r="41" spans="1:28">
      <c r="A41" t="s">
        <v>83</v>
      </c>
      <c r="B41" s="75">
        <v>261.02</v>
      </c>
      <c r="C41" s="75">
        <v>67.52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58.06</v>
      </c>
      <c r="J41">
        <v>271.29000000000002</v>
      </c>
      <c r="K41">
        <v>91.12</v>
      </c>
      <c r="L41">
        <v>3.11</v>
      </c>
      <c r="M41">
        <v>2.99</v>
      </c>
      <c r="N41" s="135">
        <v>26.81</v>
      </c>
      <c r="O41" s="135">
        <v>26.82</v>
      </c>
      <c r="P41" s="135">
        <v>26.82</v>
      </c>
      <c r="Q41">
        <v>3.14</v>
      </c>
      <c r="R41">
        <v>110.35</v>
      </c>
      <c r="S41">
        <v>3.43</v>
      </c>
      <c r="T41">
        <v>62.91</v>
      </c>
      <c r="U41">
        <v>20.97</v>
      </c>
      <c r="V41">
        <v>20.97</v>
      </c>
      <c r="W41">
        <v>187.71</v>
      </c>
      <c r="X41">
        <v>37.54</v>
      </c>
      <c r="Y41">
        <v>46.97</v>
      </c>
      <c r="Z41">
        <v>34.51</v>
      </c>
      <c r="AA41">
        <v>65.34</v>
      </c>
      <c r="AB41">
        <v>32.659999999999997</v>
      </c>
    </row>
    <row r="42" spans="1:28">
      <c r="A42" t="s">
        <v>84</v>
      </c>
      <c r="B42" s="75">
        <v>261.02</v>
      </c>
      <c r="C42" s="75">
        <v>67.52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58.06</v>
      </c>
      <c r="J42">
        <v>271.29000000000002</v>
      </c>
      <c r="K42">
        <v>91.12</v>
      </c>
      <c r="L42">
        <v>3.11</v>
      </c>
      <c r="M42">
        <v>3</v>
      </c>
      <c r="N42" s="135">
        <v>26.81</v>
      </c>
      <c r="O42" s="135">
        <v>26.82</v>
      </c>
      <c r="P42" s="135">
        <v>26.82</v>
      </c>
      <c r="Q42">
        <v>3.14</v>
      </c>
      <c r="R42">
        <v>114.98</v>
      </c>
      <c r="S42">
        <v>3.43</v>
      </c>
      <c r="T42">
        <v>62.36</v>
      </c>
      <c r="U42">
        <v>20.79</v>
      </c>
      <c r="V42">
        <v>20.77</v>
      </c>
      <c r="W42">
        <v>203.11</v>
      </c>
      <c r="X42">
        <v>40.619999999999997</v>
      </c>
      <c r="Y42">
        <v>51.87</v>
      </c>
      <c r="Z42">
        <v>36.46</v>
      </c>
      <c r="AA42">
        <v>73.34</v>
      </c>
      <c r="AB42">
        <v>36.659999999999997</v>
      </c>
    </row>
    <row r="43" spans="1:28">
      <c r="A43" t="s">
        <v>85</v>
      </c>
      <c r="B43" s="75">
        <v>261.02</v>
      </c>
      <c r="C43" s="75">
        <v>67.52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58.06</v>
      </c>
      <c r="J43">
        <v>271.29000000000002</v>
      </c>
      <c r="K43">
        <v>91.12</v>
      </c>
      <c r="L43">
        <v>3.03</v>
      </c>
      <c r="M43">
        <v>2.95</v>
      </c>
      <c r="N43" s="135">
        <v>26.81</v>
      </c>
      <c r="O43" s="135">
        <v>26.82</v>
      </c>
      <c r="P43" s="135">
        <v>26.82</v>
      </c>
      <c r="Q43">
        <v>3.14</v>
      </c>
      <c r="R43">
        <v>119.81</v>
      </c>
      <c r="S43">
        <v>3.43</v>
      </c>
      <c r="T43">
        <v>62.91</v>
      </c>
      <c r="U43">
        <v>20.97</v>
      </c>
      <c r="V43">
        <v>20.97</v>
      </c>
      <c r="W43">
        <v>216.43</v>
      </c>
      <c r="X43">
        <v>43.29</v>
      </c>
      <c r="Y43">
        <v>56.08</v>
      </c>
      <c r="Z43">
        <v>38.450000000000003</v>
      </c>
      <c r="AA43">
        <v>80</v>
      </c>
      <c r="AB43">
        <v>40</v>
      </c>
    </row>
    <row r="44" spans="1:28">
      <c r="A44" t="s">
        <v>86</v>
      </c>
      <c r="B44" s="75">
        <v>261.02</v>
      </c>
      <c r="C44" s="75">
        <v>67.52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58.06</v>
      </c>
      <c r="J44">
        <v>271.29000000000002</v>
      </c>
      <c r="K44">
        <v>91.12</v>
      </c>
      <c r="L44">
        <v>3.03</v>
      </c>
      <c r="M44">
        <v>2.91</v>
      </c>
      <c r="N44" s="135">
        <v>26.81</v>
      </c>
      <c r="O44" s="135">
        <v>26.82</v>
      </c>
      <c r="P44" s="135">
        <v>26.82</v>
      </c>
      <c r="Q44">
        <v>3.14</v>
      </c>
      <c r="R44">
        <v>124.36</v>
      </c>
      <c r="S44">
        <v>3.43</v>
      </c>
      <c r="T44">
        <v>64.58</v>
      </c>
      <c r="U44">
        <v>21.53</v>
      </c>
      <c r="V44">
        <v>21.52</v>
      </c>
      <c r="W44">
        <v>223.63</v>
      </c>
      <c r="X44">
        <v>44.73</v>
      </c>
      <c r="Y44">
        <v>60.01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261.02</v>
      </c>
      <c r="C45" s="75">
        <v>67.52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58.06</v>
      </c>
      <c r="J45">
        <v>271.29000000000002</v>
      </c>
      <c r="K45">
        <v>91.12</v>
      </c>
      <c r="L45">
        <v>3.03</v>
      </c>
      <c r="M45">
        <v>2.85</v>
      </c>
      <c r="N45" s="135">
        <v>26.81</v>
      </c>
      <c r="O45" s="135">
        <v>26.82</v>
      </c>
      <c r="P45" s="135">
        <v>26.82</v>
      </c>
      <c r="Q45">
        <v>3.14</v>
      </c>
      <c r="R45">
        <v>125.22</v>
      </c>
      <c r="S45">
        <v>3.62</v>
      </c>
      <c r="T45">
        <v>66.94</v>
      </c>
      <c r="U45">
        <v>22.31</v>
      </c>
      <c r="V45">
        <v>22.32</v>
      </c>
      <c r="W45">
        <v>226.82</v>
      </c>
      <c r="X45">
        <v>45.36</v>
      </c>
      <c r="Y45">
        <v>63.19</v>
      </c>
      <c r="Z45">
        <v>41.85</v>
      </c>
      <c r="AA45">
        <v>92</v>
      </c>
      <c r="AB45">
        <v>46</v>
      </c>
    </row>
    <row r="46" spans="1:28">
      <c r="A46" t="s">
        <v>88</v>
      </c>
      <c r="B46" s="75">
        <v>261.02</v>
      </c>
      <c r="C46" s="75">
        <v>67.52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58.06</v>
      </c>
      <c r="J46">
        <v>271.29000000000002</v>
      </c>
      <c r="K46">
        <v>91.12</v>
      </c>
      <c r="L46">
        <v>3.03</v>
      </c>
      <c r="M46">
        <v>2.7</v>
      </c>
      <c r="N46" s="135">
        <v>26.81</v>
      </c>
      <c r="O46" s="135">
        <v>26.82</v>
      </c>
      <c r="P46" s="135">
        <v>26.82</v>
      </c>
      <c r="Q46">
        <v>3.14</v>
      </c>
      <c r="R46">
        <v>127.26</v>
      </c>
      <c r="S46">
        <v>3.62</v>
      </c>
      <c r="T46">
        <v>50.24</v>
      </c>
      <c r="U46">
        <v>16.75</v>
      </c>
      <c r="V46">
        <v>16.739999999999998</v>
      </c>
      <c r="W46">
        <v>228.39</v>
      </c>
      <c r="X46">
        <v>45.68</v>
      </c>
      <c r="Y46">
        <v>66.37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261.02</v>
      </c>
      <c r="C47" s="75">
        <v>67.52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58.06</v>
      </c>
      <c r="J47">
        <v>271.29000000000002</v>
      </c>
      <c r="K47">
        <v>91.12</v>
      </c>
      <c r="L47">
        <v>3.03</v>
      </c>
      <c r="M47">
        <v>2.65</v>
      </c>
      <c r="N47" s="135">
        <v>26.81</v>
      </c>
      <c r="O47" s="135">
        <v>26.82</v>
      </c>
      <c r="P47" s="135">
        <v>26.82</v>
      </c>
      <c r="Q47">
        <v>3.3</v>
      </c>
      <c r="R47">
        <v>129.31</v>
      </c>
      <c r="S47">
        <v>3.62</v>
      </c>
      <c r="T47">
        <v>50.41</v>
      </c>
      <c r="U47">
        <v>16.8</v>
      </c>
      <c r="V47">
        <v>16.809999999999999</v>
      </c>
      <c r="W47">
        <v>235.38</v>
      </c>
      <c r="X47">
        <v>47.07</v>
      </c>
      <c r="Y47">
        <v>68.95</v>
      </c>
      <c r="Z47">
        <v>44.46</v>
      </c>
      <c r="AA47">
        <v>96</v>
      </c>
      <c r="AB47">
        <v>48</v>
      </c>
    </row>
    <row r="48" spans="1:28">
      <c r="A48" t="s">
        <v>90</v>
      </c>
      <c r="B48" s="75">
        <v>261.02</v>
      </c>
      <c r="C48" s="75">
        <v>67.52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58.06</v>
      </c>
      <c r="J48">
        <v>271.29000000000002</v>
      </c>
      <c r="K48">
        <v>91.12</v>
      </c>
      <c r="L48">
        <v>3.03</v>
      </c>
      <c r="M48">
        <v>2.5299999999999998</v>
      </c>
      <c r="N48" s="135">
        <v>26.81</v>
      </c>
      <c r="O48" s="135">
        <v>26.82</v>
      </c>
      <c r="P48" s="135">
        <v>26.82</v>
      </c>
      <c r="Q48">
        <v>3.3</v>
      </c>
      <c r="R48">
        <v>130.94</v>
      </c>
      <c r="S48">
        <v>3.62</v>
      </c>
      <c r="T48">
        <v>51.31</v>
      </c>
      <c r="U48">
        <v>17.100000000000001</v>
      </c>
      <c r="V48">
        <v>17.11</v>
      </c>
      <c r="W48">
        <v>234.34</v>
      </c>
      <c r="X48">
        <v>46.87</v>
      </c>
      <c r="Y48">
        <v>70.680000000000007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261.02</v>
      </c>
      <c r="C49" s="75">
        <v>67.52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58.06</v>
      </c>
      <c r="J49">
        <v>271.29000000000002</v>
      </c>
      <c r="K49">
        <v>91.12</v>
      </c>
      <c r="L49">
        <v>3.03</v>
      </c>
      <c r="M49">
        <v>2.42</v>
      </c>
      <c r="N49" s="135">
        <v>26.81</v>
      </c>
      <c r="O49" s="135">
        <v>26.82</v>
      </c>
      <c r="P49" s="135">
        <v>26.82</v>
      </c>
      <c r="Q49">
        <v>3.3</v>
      </c>
      <c r="R49">
        <v>131.81</v>
      </c>
      <c r="S49">
        <v>3.62</v>
      </c>
      <c r="T49">
        <v>52.94</v>
      </c>
      <c r="U49">
        <v>17.649999999999999</v>
      </c>
      <c r="V49">
        <v>17.64</v>
      </c>
      <c r="W49">
        <v>236.1</v>
      </c>
      <c r="X49">
        <v>47.22</v>
      </c>
      <c r="Y49">
        <v>73.319999999999993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261.02</v>
      </c>
      <c r="C50" s="75">
        <v>67.52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58.06</v>
      </c>
      <c r="J50">
        <v>271.29000000000002</v>
      </c>
      <c r="K50">
        <v>91.12</v>
      </c>
      <c r="L50">
        <v>3.03</v>
      </c>
      <c r="M50">
        <v>2.5299999999999998</v>
      </c>
      <c r="N50" s="135">
        <v>26.81</v>
      </c>
      <c r="O50" s="135">
        <v>26.82</v>
      </c>
      <c r="P50" s="135">
        <v>26.82</v>
      </c>
      <c r="Q50">
        <v>3.3</v>
      </c>
      <c r="R50">
        <v>131.54</v>
      </c>
      <c r="S50">
        <v>3.62</v>
      </c>
      <c r="T50">
        <v>54.28</v>
      </c>
      <c r="U50">
        <v>18.09</v>
      </c>
      <c r="V50">
        <v>18.100000000000001</v>
      </c>
      <c r="W50">
        <v>236.7</v>
      </c>
      <c r="X50">
        <v>47.34</v>
      </c>
      <c r="Y50">
        <v>75.349999999999994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261.02</v>
      </c>
      <c r="C51" s="75">
        <v>67.52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58.06</v>
      </c>
      <c r="J51">
        <v>271.29000000000002</v>
      </c>
      <c r="K51">
        <v>91.12</v>
      </c>
      <c r="L51">
        <v>2.95</v>
      </c>
      <c r="M51">
        <v>5.0199999999999996</v>
      </c>
      <c r="N51" s="135">
        <v>26.81</v>
      </c>
      <c r="O51" s="135">
        <v>26.82</v>
      </c>
      <c r="P51" s="135">
        <v>26.82</v>
      </c>
      <c r="Q51">
        <v>3.53</v>
      </c>
      <c r="R51">
        <v>133.03</v>
      </c>
      <c r="S51">
        <v>3.52</v>
      </c>
      <c r="T51">
        <v>55.89</v>
      </c>
      <c r="U51">
        <v>18.63</v>
      </c>
      <c r="V51">
        <v>18.63</v>
      </c>
      <c r="W51">
        <v>237.13</v>
      </c>
      <c r="X51">
        <v>47.42</v>
      </c>
      <c r="Y51">
        <v>77.56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261.02</v>
      </c>
      <c r="C52" s="75">
        <v>67.52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58.06</v>
      </c>
      <c r="J52">
        <v>271.29000000000002</v>
      </c>
      <c r="K52">
        <v>91.12</v>
      </c>
      <c r="L52">
        <v>2.95</v>
      </c>
      <c r="M52">
        <v>5.28</v>
      </c>
      <c r="N52" s="135">
        <v>26.81</v>
      </c>
      <c r="O52" s="135">
        <v>26.82</v>
      </c>
      <c r="P52" s="135">
        <v>26.82</v>
      </c>
      <c r="Q52">
        <v>3.53</v>
      </c>
      <c r="R52">
        <v>130.16</v>
      </c>
      <c r="S52">
        <v>3.52</v>
      </c>
      <c r="T52">
        <v>61.51</v>
      </c>
      <c r="U52">
        <v>20.5</v>
      </c>
      <c r="V52">
        <v>20.5</v>
      </c>
      <c r="W52">
        <v>236.69</v>
      </c>
      <c r="X52">
        <v>47.34</v>
      </c>
      <c r="Y52">
        <v>77.56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261.02</v>
      </c>
      <c r="C53" s="75">
        <v>67.52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58.06</v>
      </c>
      <c r="J53">
        <v>271.29000000000002</v>
      </c>
      <c r="K53">
        <v>91.12</v>
      </c>
      <c r="L53">
        <v>2.95</v>
      </c>
      <c r="M53">
        <v>5.74</v>
      </c>
      <c r="N53" s="135">
        <v>26.81</v>
      </c>
      <c r="O53" s="135">
        <v>26.82</v>
      </c>
      <c r="P53" s="135">
        <v>26.82</v>
      </c>
      <c r="Q53">
        <v>3.53</v>
      </c>
      <c r="R53">
        <v>127.86</v>
      </c>
      <c r="S53">
        <v>3.52</v>
      </c>
      <c r="T53">
        <v>62.56</v>
      </c>
      <c r="U53">
        <v>20.85</v>
      </c>
      <c r="V53">
        <v>20.86</v>
      </c>
      <c r="W53">
        <v>237.79</v>
      </c>
      <c r="X53">
        <v>47.56</v>
      </c>
      <c r="Y53">
        <v>77.56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261.02</v>
      </c>
      <c r="C54" s="75">
        <v>67.52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58.06</v>
      </c>
      <c r="J54">
        <v>271.29000000000002</v>
      </c>
      <c r="K54">
        <v>91.12</v>
      </c>
      <c r="L54">
        <v>2.95</v>
      </c>
      <c r="M54">
        <v>5.84</v>
      </c>
      <c r="N54" s="135">
        <v>26.81</v>
      </c>
      <c r="O54" s="135">
        <v>26.82</v>
      </c>
      <c r="P54" s="135">
        <v>26.82</v>
      </c>
      <c r="Q54">
        <v>3.53</v>
      </c>
      <c r="R54">
        <v>123.63</v>
      </c>
      <c r="S54">
        <v>3.52</v>
      </c>
      <c r="T54">
        <v>63.62</v>
      </c>
      <c r="U54">
        <v>21.21</v>
      </c>
      <c r="V54">
        <v>21.19</v>
      </c>
      <c r="W54">
        <v>238.64</v>
      </c>
      <c r="X54">
        <v>47.73</v>
      </c>
      <c r="Y54">
        <v>77.56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261.02</v>
      </c>
      <c r="C55" s="75">
        <v>67.52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58.06</v>
      </c>
      <c r="J55">
        <v>271.29000000000002</v>
      </c>
      <c r="K55">
        <v>91.12</v>
      </c>
      <c r="L55">
        <v>3.18</v>
      </c>
      <c r="M55">
        <v>5.93</v>
      </c>
      <c r="N55" s="135">
        <v>26.81</v>
      </c>
      <c r="O55" s="135">
        <v>26.82</v>
      </c>
      <c r="P55" s="135">
        <v>26.82</v>
      </c>
      <c r="Q55">
        <v>3.53</v>
      </c>
      <c r="R55">
        <v>118.06</v>
      </c>
      <c r="S55">
        <v>3.52</v>
      </c>
      <c r="T55">
        <v>64.88</v>
      </c>
      <c r="U55">
        <v>21.63</v>
      </c>
      <c r="V55">
        <v>21.62</v>
      </c>
      <c r="W55">
        <v>242.13</v>
      </c>
      <c r="X55">
        <v>48.43</v>
      </c>
      <c r="Y55">
        <v>77.56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261.02</v>
      </c>
      <c r="C56" s="75">
        <v>67.52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58.06</v>
      </c>
      <c r="J56">
        <v>271.29000000000002</v>
      </c>
      <c r="K56">
        <v>91.12</v>
      </c>
      <c r="L56">
        <v>3.18</v>
      </c>
      <c r="M56">
        <v>5.95</v>
      </c>
      <c r="N56" s="135">
        <v>26.81</v>
      </c>
      <c r="O56" s="135">
        <v>26.82</v>
      </c>
      <c r="P56" s="135">
        <v>26.82</v>
      </c>
      <c r="Q56">
        <v>3.53</v>
      </c>
      <c r="R56">
        <v>112.2</v>
      </c>
      <c r="S56">
        <v>3.52</v>
      </c>
      <c r="T56">
        <v>66.319999999999993</v>
      </c>
      <c r="U56">
        <v>22.11</v>
      </c>
      <c r="V56">
        <v>22.09</v>
      </c>
      <c r="W56">
        <v>243.08</v>
      </c>
      <c r="X56">
        <v>48.62</v>
      </c>
      <c r="Y56">
        <v>77.56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261.02</v>
      </c>
      <c r="C57" s="75">
        <v>67.52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58.06</v>
      </c>
      <c r="J57">
        <v>271.29000000000002</v>
      </c>
      <c r="K57">
        <v>91.12</v>
      </c>
      <c r="L57">
        <v>3.18</v>
      </c>
      <c r="M57">
        <v>5.56</v>
      </c>
      <c r="N57" s="135">
        <v>26.81</v>
      </c>
      <c r="O57" s="135">
        <v>26.82</v>
      </c>
      <c r="P57" s="135">
        <v>26.82</v>
      </c>
      <c r="Q57">
        <v>3.53</v>
      </c>
      <c r="R57">
        <v>105.47</v>
      </c>
      <c r="S57">
        <v>3.52</v>
      </c>
      <c r="T57">
        <v>68.430000000000007</v>
      </c>
      <c r="U57">
        <v>22.81</v>
      </c>
      <c r="V57">
        <v>22.81</v>
      </c>
      <c r="W57">
        <v>238.67</v>
      </c>
      <c r="X57">
        <v>47.73</v>
      </c>
      <c r="Y57">
        <v>77.56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261.02</v>
      </c>
      <c r="C58" s="75">
        <v>67.52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58.06</v>
      </c>
      <c r="J58">
        <v>271.29000000000002</v>
      </c>
      <c r="K58">
        <v>91.12</v>
      </c>
      <c r="L58">
        <v>3.18</v>
      </c>
      <c r="M58">
        <v>5.9</v>
      </c>
      <c r="N58" s="135">
        <v>26.81</v>
      </c>
      <c r="O58" s="135">
        <v>26.82</v>
      </c>
      <c r="P58" s="135">
        <v>26.82</v>
      </c>
      <c r="Q58">
        <v>3.53</v>
      </c>
      <c r="R58">
        <v>101.87</v>
      </c>
      <c r="S58">
        <v>3.52</v>
      </c>
      <c r="T58">
        <v>62.83</v>
      </c>
      <c r="U58">
        <v>20.94</v>
      </c>
      <c r="V58">
        <v>20.94</v>
      </c>
      <c r="W58">
        <v>238.05</v>
      </c>
      <c r="X58">
        <v>47.61</v>
      </c>
      <c r="Y58">
        <v>76.52</v>
      </c>
      <c r="Z58">
        <v>46.18</v>
      </c>
      <c r="AA58">
        <v>94.67</v>
      </c>
      <c r="AB58">
        <v>47.33</v>
      </c>
    </row>
    <row r="59" spans="1:28">
      <c r="A59" t="s">
        <v>101</v>
      </c>
      <c r="B59" s="75">
        <v>261.02</v>
      </c>
      <c r="C59" s="75">
        <v>67.52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58.06</v>
      </c>
      <c r="J59">
        <v>271.29000000000002</v>
      </c>
      <c r="K59">
        <v>91.12</v>
      </c>
      <c r="L59">
        <v>3.26</v>
      </c>
      <c r="M59">
        <v>8.82</v>
      </c>
      <c r="N59" s="135">
        <v>26.81</v>
      </c>
      <c r="O59" s="135">
        <v>26.82</v>
      </c>
      <c r="P59" s="135">
        <v>26.82</v>
      </c>
      <c r="Q59">
        <v>3.68</v>
      </c>
      <c r="R59">
        <v>101.06</v>
      </c>
      <c r="S59">
        <v>3.62</v>
      </c>
      <c r="T59">
        <v>64.23</v>
      </c>
      <c r="U59">
        <v>21.41</v>
      </c>
      <c r="V59">
        <v>21.41</v>
      </c>
      <c r="W59">
        <v>238.4</v>
      </c>
      <c r="X59">
        <v>47.68</v>
      </c>
      <c r="Y59">
        <v>75.23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261.02</v>
      </c>
      <c r="C60" s="75">
        <v>67.52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58.06</v>
      </c>
      <c r="J60">
        <v>271.29000000000002</v>
      </c>
      <c r="K60">
        <v>91.12</v>
      </c>
      <c r="L60">
        <v>3.26</v>
      </c>
      <c r="M60">
        <v>9.69</v>
      </c>
      <c r="N60" s="135">
        <v>26.81</v>
      </c>
      <c r="O60" s="135">
        <v>26.82</v>
      </c>
      <c r="P60" s="135">
        <v>26.82</v>
      </c>
      <c r="Q60">
        <v>3.68</v>
      </c>
      <c r="R60">
        <v>97.19</v>
      </c>
      <c r="S60">
        <v>3.62</v>
      </c>
      <c r="T60">
        <v>65.19</v>
      </c>
      <c r="U60">
        <v>21.73</v>
      </c>
      <c r="V60">
        <v>21.72</v>
      </c>
      <c r="W60">
        <v>238.85</v>
      </c>
      <c r="X60">
        <v>47.77</v>
      </c>
      <c r="Y60">
        <v>73.599999999999994</v>
      </c>
      <c r="Z60">
        <v>45.5</v>
      </c>
      <c r="AA60">
        <v>93.34</v>
      </c>
      <c r="AB60">
        <v>46.66</v>
      </c>
    </row>
    <row r="61" spans="1:28">
      <c r="A61" t="s">
        <v>103</v>
      </c>
      <c r="B61" s="75">
        <v>261.02</v>
      </c>
      <c r="C61" s="75">
        <v>67.52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58.06</v>
      </c>
      <c r="J61">
        <v>271.29000000000002</v>
      </c>
      <c r="K61">
        <v>91.12</v>
      </c>
      <c r="L61">
        <v>3.72</v>
      </c>
      <c r="M61">
        <v>10.59</v>
      </c>
      <c r="N61" s="135">
        <v>26.81</v>
      </c>
      <c r="O61" s="135">
        <v>26.82</v>
      </c>
      <c r="P61" s="135">
        <v>26.82</v>
      </c>
      <c r="Q61">
        <v>3.68</v>
      </c>
      <c r="R61">
        <v>92.26</v>
      </c>
      <c r="S61">
        <v>3.62</v>
      </c>
      <c r="T61">
        <v>66.709999999999994</v>
      </c>
      <c r="U61">
        <v>22.24</v>
      </c>
      <c r="V61">
        <v>22.23</v>
      </c>
      <c r="W61">
        <v>240.3</v>
      </c>
      <c r="X61">
        <v>48.06</v>
      </c>
      <c r="Y61">
        <v>71.430000000000007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261.02</v>
      </c>
      <c r="C62" s="75">
        <v>67.52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58.06</v>
      </c>
      <c r="J62">
        <v>271.29000000000002</v>
      </c>
      <c r="K62">
        <v>91.12</v>
      </c>
      <c r="L62">
        <v>3.72</v>
      </c>
      <c r="M62">
        <v>11.64</v>
      </c>
      <c r="N62" s="135">
        <v>26.81</v>
      </c>
      <c r="O62" s="135">
        <v>26.82</v>
      </c>
      <c r="P62" s="135">
        <v>26.82</v>
      </c>
      <c r="Q62">
        <v>3.68</v>
      </c>
      <c r="R62">
        <v>86.58</v>
      </c>
      <c r="S62">
        <v>3.62</v>
      </c>
      <c r="T62">
        <v>68.36</v>
      </c>
      <c r="U62">
        <v>22.79</v>
      </c>
      <c r="V62">
        <v>22.78</v>
      </c>
      <c r="W62">
        <v>237.52</v>
      </c>
      <c r="X62">
        <v>47.5</v>
      </c>
      <c r="Y62">
        <v>68.8</v>
      </c>
      <c r="Z62">
        <v>42.06</v>
      </c>
      <c r="AA62">
        <v>90</v>
      </c>
      <c r="AB62">
        <v>45</v>
      </c>
    </row>
    <row r="63" spans="1:28">
      <c r="A63" t="s">
        <v>105</v>
      </c>
      <c r="B63" s="75">
        <v>261.02</v>
      </c>
      <c r="C63" s="75">
        <v>67.52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58.06</v>
      </c>
      <c r="J63">
        <v>271.29000000000002</v>
      </c>
      <c r="K63">
        <v>91.12</v>
      </c>
      <c r="L63">
        <v>3.72</v>
      </c>
      <c r="M63">
        <v>17.239999999999998</v>
      </c>
      <c r="N63" s="135">
        <v>26.81</v>
      </c>
      <c r="O63" s="135">
        <v>26.82</v>
      </c>
      <c r="P63" s="135">
        <v>26.82</v>
      </c>
      <c r="Q63">
        <v>3.68</v>
      </c>
      <c r="R63">
        <v>78.8</v>
      </c>
      <c r="S63">
        <v>3.71</v>
      </c>
      <c r="T63">
        <v>67.73</v>
      </c>
      <c r="U63">
        <v>22.58</v>
      </c>
      <c r="V63">
        <v>22.56</v>
      </c>
      <c r="W63">
        <v>227.8</v>
      </c>
      <c r="X63">
        <v>45.56</v>
      </c>
      <c r="Y63">
        <v>66.05</v>
      </c>
      <c r="Z63">
        <v>40.340000000000003</v>
      </c>
      <c r="AA63">
        <v>86.67</v>
      </c>
      <c r="AB63">
        <v>43.33</v>
      </c>
    </row>
    <row r="64" spans="1:28">
      <c r="A64" t="s">
        <v>106</v>
      </c>
      <c r="B64" s="75">
        <v>261.02</v>
      </c>
      <c r="C64" s="75">
        <v>67.52</v>
      </c>
      <c r="D64" s="135">
        <f t="shared" si="0"/>
        <v>80.449999999999989</v>
      </c>
      <c r="E64" s="75"/>
      <c r="F64" s="78">
        <v>12.95</v>
      </c>
      <c r="G64" s="78">
        <v>12.95</v>
      </c>
      <c r="H64" s="78">
        <v>13.27</v>
      </c>
      <c r="I64">
        <v>58.06</v>
      </c>
      <c r="J64">
        <v>271.29000000000002</v>
      </c>
      <c r="K64">
        <v>91.12</v>
      </c>
      <c r="L64">
        <v>3.72</v>
      </c>
      <c r="M64">
        <v>21.73</v>
      </c>
      <c r="N64" s="135">
        <v>26.81</v>
      </c>
      <c r="O64" s="135">
        <v>26.82</v>
      </c>
      <c r="P64" s="135">
        <v>26.82</v>
      </c>
      <c r="Q64">
        <v>3.68</v>
      </c>
      <c r="R64">
        <v>72.680000000000007</v>
      </c>
      <c r="S64">
        <v>3.71</v>
      </c>
      <c r="T64">
        <v>68.260000000000005</v>
      </c>
      <c r="U64">
        <v>22.75</v>
      </c>
      <c r="V64">
        <v>22.75</v>
      </c>
      <c r="W64">
        <v>214.12</v>
      </c>
      <c r="X64">
        <v>42.82</v>
      </c>
      <c r="Y64">
        <v>63.39</v>
      </c>
      <c r="Z64">
        <v>38.200000000000003</v>
      </c>
      <c r="AA64">
        <v>76.67</v>
      </c>
      <c r="AB64">
        <v>38.33</v>
      </c>
    </row>
    <row r="65" spans="1:28">
      <c r="A65" t="s">
        <v>107</v>
      </c>
      <c r="B65" s="75">
        <v>261.02</v>
      </c>
      <c r="C65" s="75">
        <v>67.52</v>
      </c>
      <c r="D65" s="135">
        <f t="shared" si="0"/>
        <v>80.449999999999989</v>
      </c>
      <c r="E65" s="75"/>
      <c r="F65" s="78">
        <v>12.1</v>
      </c>
      <c r="G65" s="78">
        <v>12.1</v>
      </c>
      <c r="H65" s="78">
        <v>12.4</v>
      </c>
      <c r="I65">
        <v>58.06</v>
      </c>
      <c r="J65">
        <v>271.29000000000002</v>
      </c>
      <c r="K65">
        <v>91.12</v>
      </c>
      <c r="L65">
        <v>3.72</v>
      </c>
      <c r="M65">
        <v>22.13</v>
      </c>
      <c r="N65" s="135">
        <v>26.81</v>
      </c>
      <c r="O65" s="135">
        <v>26.82</v>
      </c>
      <c r="P65" s="135">
        <v>26.82</v>
      </c>
      <c r="Q65">
        <v>3.68</v>
      </c>
      <c r="R65">
        <v>65.98</v>
      </c>
      <c r="S65">
        <v>3.71</v>
      </c>
      <c r="T65">
        <v>68.87</v>
      </c>
      <c r="U65">
        <v>22.96</v>
      </c>
      <c r="V65">
        <v>22.95</v>
      </c>
      <c r="W65">
        <v>198.77</v>
      </c>
      <c r="X65">
        <v>39.75</v>
      </c>
      <c r="Y65">
        <v>59.93</v>
      </c>
      <c r="Z65">
        <v>36.47</v>
      </c>
      <c r="AA65">
        <v>70</v>
      </c>
      <c r="AB65">
        <v>35</v>
      </c>
    </row>
    <row r="66" spans="1:28">
      <c r="A66" t="s">
        <v>108</v>
      </c>
      <c r="B66" s="75">
        <v>261.02</v>
      </c>
      <c r="C66" s="75">
        <v>67.52</v>
      </c>
      <c r="D66" s="135">
        <f t="shared" si="0"/>
        <v>80.449999999999989</v>
      </c>
      <c r="E66" s="75"/>
      <c r="F66" s="78">
        <v>11.35</v>
      </c>
      <c r="G66" s="78">
        <v>11.35</v>
      </c>
      <c r="H66" s="78">
        <v>11.64</v>
      </c>
      <c r="I66">
        <v>58.06</v>
      </c>
      <c r="J66">
        <v>271.29000000000002</v>
      </c>
      <c r="K66">
        <v>91.12</v>
      </c>
      <c r="L66">
        <v>3.72</v>
      </c>
      <c r="M66">
        <v>23.14</v>
      </c>
      <c r="N66" s="135">
        <v>26.81</v>
      </c>
      <c r="O66" s="135">
        <v>26.82</v>
      </c>
      <c r="P66" s="135">
        <v>26.82</v>
      </c>
      <c r="Q66">
        <v>3.68</v>
      </c>
      <c r="R66">
        <v>58.48</v>
      </c>
      <c r="S66">
        <v>3.71</v>
      </c>
      <c r="T66">
        <v>69.349999999999994</v>
      </c>
      <c r="U66">
        <v>23.12</v>
      </c>
      <c r="V66">
        <v>23.1</v>
      </c>
      <c r="W66">
        <v>185.47</v>
      </c>
      <c r="X66">
        <v>37.090000000000003</v>
      </c>
      <c r="Y66">
        <v>55.88</v>
      </c>
      <c r="Z66">
        <v>34.51</v>
      </c>
      <c r="AA66">
        <v>62.67</v>
      </c>
      <c r="AB66">
        <v>31.33</v>
      </c>
    </row>
    <row r="67" spans="1:28">
      <c r="A67" t="s">
        <v>109</v>
      </c>
      <c r="B67" s="75">
        <v>261.02</v>
      </c>
      <c r="C67" s="75">
        <v>67.52</v>
      </c>
      <c r="D67" s="135">
        <f t="shared" si="0"/>
        <v>80.449999999999989</v>
      </c>
      <c r="E67" s="75"/>
      <c r="F67" s="78">
        <v>10.46</v>
      </c>
      <c r="G67" s="78">
        <v>10.46</v>
      </c>
      <c r="H67" s="78">
        <v>10.72</v>
      </c>
      <c r="I67">
        <v>58.06</v>
      </c>
      <c r="J67">
        <v>271.29000000000002</v>
      </c>
      <c r="K67">
        <v>91.12</v>
      </c>
      <c r="L67">
        <v>4.1900000000000004</v>
      </c>
      <c r="M67">
        <v>24.14</v>
      </c>
      <c r="N67" s="135">
        <v>26.81</v>
      </c>
      <c r="O67" s="135">
        <v>26.82</v>
      </c>
      <c r="P67" s="135">
        <v>26.82</v>
      </c>
      <c r="Q67">
        <v>4.22</v>
      </c>
      <c r="R67">
        <v>50.14</v>
      </c>
      <c r="S67">
        <v>3.9</v>
      </c>
      <c r="T67">
        <v>69.790000000000006</v>
      </c>
      <c r="U67">
        <v>23.26</v>
      </c>
      <c r="V67">
        <v>23.27</v>
      </c>
      <c r="W67">
        <v>168.08</v>
      </c>
      <c r="X67">
        <v>33.619999999999997</v>
      </c>
      <c r="Y67">
        <v>51.79</v>
      </c>
      <c r="Z67">
        <v>31.43</v>
      </c>
      <c r="AA67">
        <v>56</v>
      </c>
      <c r="AB67">
        <v>28</v>
      </c>
    </row>
    <row r="68" spans="1:28">
      <c r="A68" t="s">
        <v>110</v>
      </c>
      <c r="B68" s="75">
        <v>261.02</v>
      </c>
      <c r="C68" s="75">
        <v>67.52</v>
      </c>
      <c r="D68" s="135">
        <f t="shared" ref="D68:D98" si="1">N68+O68+P68</f>
        <v>80.449999999999989</v>
      </c>
      <c r="E68" s="75"/>
      <c r="F68" s="78">
        <v>9.4499999999999993</v>
      </c>
      <c r="G68" s="78">
        <v>9.4499999999999993</v>
      </c>
      <c r="H68" s="78">
        <v>9.68</v>
      </c>
      <c r="I68">
        <v>58.06</v>
      </c>
      <c r="J68">
        <v>271.29000000000002</v>
      </c>
      <c r="K68">
        <v>91.12</v>
      </c>
      <c r="L68">
        <v>4.1900000000000004</v>
      </c>
      <c r="M68">
        <v>26.34</v>
      </c>
      <c r="N68" s="135">
        <v>26.81</v>
      </c>
      <c r="O68" s="135">
        <v>26.82</v>
      </c>
      <c r="P68" s="135">
        <v>26.82</v>
      </c>
      <c r="Q68">
        <v>4.22</v>
      </c>
      <c r="R68">
        <v>42.22</v>
      </c>
      <c r="S68">
        <v>3.9</v>
      </c>
      <c r="T68">
        <v>70.28</v>
      </c>
      <c r="U68">
        <v>23.43</v>
      </c>
      <c r="V68">
        <v>23.42</v>
      </c>
      <c r="W68">
        <v>151.02000000000001</v>
      </c>
      <c r="X68">
        <v>30.2</v>
      </c>
      <c r="Y68">
        <v>47.36</v>
      </c>
      <c r="Z68">
        <v>29.73</v>
      </c>
      <c r="AA68">
        <v>50</v>
      </c>
      <c r="AB68">
        <v>25</v>
      </c>
    </row>
    <row r="69" spans="1:28">
      <c r="A69" t="s">
        <v>111</v>
      </c>
      <c r="B69" s="75">
        <v>261.02</v>
      </c>
      <c r="C69" s="75">
        <v>67.52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58.06</v>
      </c>
      <c r="J69">
        <v>271.29000000000002</v>
      </c>
      <c r="K69">
        <v>91.12</v>
      </c>
      <c r="L69">
        <v>4.1900000000000004</v>
      </c>
      <c r="M69">
        <v>25.14</v>
      </c>
      <c r="N69" s="135">
        <v>23.76</v>
      </c>
      <c r="O69" s="135">
        <v>23.76</v>
      </c>
      <c r="P69" s="135">
        <v>23.76</v>
      </c>
      <c r="Q69">
        <v>4.22</v>
      </c>
      <c r="R69">
        <v>36.909999999999997</v>
      </c>
      <c r="S69">
        <v>3.9</v>
      </c>
      <c r="T69">
        <v>70.849999999999994</v>
      </c>
      <c r="U69">
        <v>23.62</v>
      </c>
      <c r="V69">
        <v>23.61</v>
      </c>
      <c r="W69">
        <v>131.72999999999999</v>
      </c>
      <c r="X69">
        <v>26.34</v>
      </c>
      <c r="Y69">
        <v>42.43</v>
      </c>
      <c r="Z69">
        <v>25.59</v>
      </c>
      <c r="AA69">
        <v>45.34</v>
      </c>
      <c r="AB69">
        <v>22.66</v>
      </c>
    </row>
    <row r="70" spans="1:28">
      <c r="A70" t="s">
        <v>112</v>
      </c>
      <c r="B70" s="75">
        <v>261.02</v>
      </c>
      <c r="C70" s="75">
        <v>67.52</v>
      </c>
      <c r="D70" s="135">
        <f t="shared" si="1"/>
        <v>63.949999999999996</v>
      </c>
      <c r="E70" s="75"/>
      <c r="F70" s="78">
        <v>7.32</v>
      </c>
      <c r="G70" s="78">
        <v>7.32</v>
      </c>
      <c r="H70" s="78">
        <v>7.5</v>
      </c>
      <c r="I70">
        <v>58.06</v>
      </c>
      <c r="J70">
        <v>271.29000000000002</v>
      </c>
      <c r="K70">
        <v>91.12</v>
      </c>
      <c r="L70">
        <v>4.1900000000000004</v>
      </c>
      <c r="M70">
        <v>24.1</v>
      </c>
      <c r="N70" s="135">
        <v>21.31</v>
      </c>
      <c r="O70" s="135">
        <v>21.32</v>
      </c>
      <c r="P70" s="135">
        <v>21.32</v>
      </c>
      <c r="Q70">
        <v>4.22</v>
      </c>
      <c r="R70">
        <v>29.64</v>
      </c>
      <c r="S70">
        <v>3.9</v>
      </c>
      <c r="T70">
        <v>67.66</v>
      </c>
      <c r="U70">
        <v>22.55</v>
      </c>
      <c r="V70">
        <v>22.56</v>
      </c>
      <c r="W70">
        <v>112.15</v>
      </c>
      <c r="X70">
        <v>22.43</v>
      </c>
      <c r="Y70">
        <v>37.4</v>
      </c>
      <c r="Z70">
        <v>22.87</v>
      </c>
      <c r="AA70">
        <v>41.34</v>
      </c>
      <c r="AB70">
        <v>20.66</v>
      </c>
    </row>
    <row r="71" spans="1:28">
      <c r="A71" t="s">
        <v>113</v>
      </c>
      <c r="B71" s="75">
        <v>261.02</v>
      </c>
      <c r="C71" s="75">
        <v>67.52</v>
      </c>
      <c r="D71" s="135">
        <f t="shared" si="1"/>
        <v>58.100000000000009</v>
      </c>
      <c r="E71" s="75"/>
      <c r="F71" s="78">
        <v>6.2</v>
      </c>
      <c r="G71" s="78">
        <v>6.2</v>
      </c>
      <c r="H71" s="78">
        <v>6.35</v>
      </c>
      <c r="I71">
        <v>58.06</v>
      </c>
      <c r="J71">
        <v>271.29000000000002</v>
      </c>
      <c r="K71">
        <v>91.12</v>
      </c>
      <c r="L71">
        <v>3.88</v>
      </c>
      <c r="M71">
        <v>25.74</v>
      </c>
      <c r="N71" s="135">
        <v>19.36</v>
      </c>
      <c r="O71" s="135">
        <v>19.37</v>
      </c>
      <c r="P71" s="135">
        <v>19.37</v>
      </c>
      <c r="Q71">
        <v>4.22</v>
      </c>
      <c r="R71">
        <v>22.71</v>
      </c>
      <c r="S71">
        <v>4.03</v>
      </c>
      <c r="T71">
        <v>67.48</v>
      </c>
      <c r="U71">
        <v>22.49</v>
      </c>
      <c r="V71">
        <v>22.5</v>
      </c>
      <c r="W71">
        <v>93.6</v>
      </c>
      <c r="X71">
        <v>18.72</v>
      </c>
      <c r="Y71">
        <v>32.22</v>
      </c>
      <c r="Z71">
        <v>20.16</v>
      </c>
      <c r="AA71">
        <v>38.67</v>
      </c>
      <c r="AB71">
        <v>19.329999999999998</v>
      </c>
    </row>
    <row r="72" spans="1:28">
      <c r="A72" t="s">
        <v>114</v>
      </c>
      <c r="B72" s="75">
        <v>261.02</v>
      </c>
      <c r="C72" s="75">
        <v>67.52</v>
      </c>
      <c r="D72" s="135">
        <f t="shared" si="1"/>
        <v>54.91</v>
      </c>
      <c r="E72" s="75"/>
      <c r="F72" s="78">
        <v>4.92</v>
      </c>
      <c r="G72" s="78">
        <v>4.92</v>
      </c>
      <c r="H72" s="78">
        <v>5.05</v>
      </c>
      <c r="I72">
        <v>58.06</v>
      </c>
      <c r="J72">
        <v>271.29000000000002</v>
      </c>
      <c r="K72">
        <v>91.12</v>
      </c>
      <c r="L72">
        <v>3.88</v>
      </c>
      <c r="M72">
        <v>25.08</v>
      </c>
      <c r="N72" s="135">
        <v>18.440000000000001</v>
      </c>
      <c r="O72" s="135">
        <v>18.45</v>
      </c>
      <c r="P72" s="135">
        <v>18.02</v>
      </c>
      <c r="Q72">
        <v>4.22</v>
      </c>
      <c r="R72">
        <v>16.25</v>
      </c>
      <c r="S72">
        <v>4.03</v>
      </c>
      <c r="T72">
        <v>66.81</v>
      </c>
      <c r="U72">
        <v>22.27</v>
      </c>
      <c r="V72">
        <v>22.27</v>
      </c>
      <c r="W72">
        <v>72.7</v>
      </c>
      <c r="X72">
        <v>14.54</v>
      </c>
      <c r="Y72">
        <v>26.62</v>
      </c>
      <c r="Z72">
        <v>16.18</v>
      </c>
      <c r="AA72">
        <v>33.340000000000003</v>
      </c>
      <c r="AB72">
        <v>16.670000000000002</v>
      </c>
    </row>
    <row r="73" spans="1:28">
      <c r="A73" t="s">
        <v>115</v>
      </c>
      <c r="B73" s="75">
        <v>261.02</v>
      </c>
      <c r="C73" s="75">
        <v>67.52</v>
      </c>
      <c r="D73" s="135">
        <f t="shared" si="1"/>
        <v>34.370000000000005</v>
      </c>
      <c r="E73" s="75"/>
      <c r="F73" s="78">
        <v>3.77</v>
      </c>
      <c r="G73" s="78">
        <v>3.77</v>
      </c>
      <c r="H73" s="78">
        <v>3.87</v>
      </c>
      <c r="I73">
        <v>56.92</v>
      </c>
      <c r="J73">
        <v>271.29000000000002</v>
      </c>
      <c r="K73">
        <v>91.12</v>
      </c>
      <c r="L73">
        <v>3.88</v>
      </c>
      <c r="M73">
        <v>23.74</v>
      </c>
      <c r="N73" s="135">
        <v>12.55</v>
      </c>
      <c r="O73" s="135">
        <v>11.25</v>
      </c>
      <c r="P73" s="135">
        <v>10.57</v>
      </c>
      <c r="Q73">
        <v>4.22</v>
      </c>
      <c r="R73">
        <v>11.1</v>
      </c>
      <c r="S73">
        <v>4.03</v>
      </c>
      <c r="T73">
        <v>53.66</v>
      </c>
      <c r="U73">
        <v>17.89</v>
      </c>
      <c r="V73">
        <v>17.88</v>
      </c>
      <c r="W73">
        <v>53.37</v>
      </c>
      <c r="X73">
        <v>10.67</v>
      </c>
      <c r="Y73">
        <v>21.11</v>
      </c>
      <c r="Z73">
        <v>13.25</v>
      </c>
      <c r="AA73">
        <v>30</v>
      </c>
      <c r="AB73">
        <v>15</v>
      </c>
    </row>
    <row r="74" spans="1:28">
      <c r="A74" t="s">
        <v>116</v>
      </c>
      <c r="B74" s="75">
        <v>261.02</v>
      </c>
      <c r="C74" s="75">
        <v>67.52</v>
      </c>
      <c r="D74" s="135">
        <f t="shared" si="1"/>
        <v>13.11</v>
      </c>
      <c r="E74" s="75"/>
      <c r="F74" s="78">
        <v>2.65</v>
      </c>
      <c r="G74" s="78">
        <v>2.65</v>
      </c>
      <c r="H74" s="78">
        <v>2.71</v>
      </c>
      <c r="I74">
        <v>56.92</v>
      </c>
      <c r="J74">
        <v>271.29000000000002</v>
      </c>
      <c r="K74">
        <v>91.12</v>
      </c>
      <c r="L74">
        <v>3.88</v>
      </c>
      <c r="M74">
        <v>14.34</v>
      </c>
      <c r="N74" s="135">
        <v>4.6100000000000003</v>
      </c>
      <c r="O74" s="135">
        <v>3.39</v>
      </c>
      <c r="P74" s="135">
        <v>5.1100000000000003</v>
      </c>
      <c r="Q74">
        <v>4.22</v>
      </c>
      <c r="R74">
        <v>7.04</v>
      </c>
      <c r="S74">
        <v>4.03</v>
      </c>
      <c r="T74">
        <v>53.21</v>
      </c>
      <c r="U74">
        <v>17.739999999999998</v>
      </c>
      <c r="V74">
        <v>17.73</v>
      </c>
      <c r="W74">
        <v>38.159999999999997</v>
      </c>
      <c r="X74">
        <v>7.63</v>
      </c>
      <c r="Y74">
        <v>17.21</v>
      </c>
      <c r="Z74">
        <v>9.27</v>
      </c>
      <c r="AA74">
        <v>23.33</v>
      </c>
      <c r="AB74">
        <v>11.67</v>
      </c>
    </row>
    <row r="75" spans="1:28">
      <c r="A75" t="s">
        <v>117</v>
      </c>
      <c r="B75" s="75">
        <v>261.02</v>
      </c>
      <c r="C75" s="75">
        <v>67.52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56.92</v>
      </c>
      <c r="J75">
        <v>271.29000000000002</v>
      </c>
      <c r="K75">
        <v>91.12</v>
      </c>
      <c r="L75">
        <v>4.43</v>
      </c>
      <c r="M75">
        <v>14.5</v>
      </c>
      <c r="N75" s="135">
        <v>0</v>
      </c>
      <c r="O75" s="135">
        <v>0</v>
      </c>
      <c r="P75" s="135">
        <v>0</v>
      </c>
      <c r="Q75">
        <v>4.76</v>
      </c>
      <c r="R75">
        <v>3</v>
      </c>
      <c r="S75">
        <v>4.18</v>
      </c>
      <c r="T75">
        <v>52.71</v>
      </c>
      <c r="U75">
        <v>17.57</v>
      </c>
      <c r="V75">
        <v>17.57</v>
      </c>
      <c r="W75">
        <v>25.62</v>
      </c>
      <c r="X75">
        <v>5.12</v>
      </c>
      <c r="Y75">
        <v>12.06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261.02</v>
      </c>
      <c r="C76" s="75">
        <v>67.52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56.92</v>
      </c>
      <c r="J76">
        <v>271.29000000000002</v>
      </c>
      <c r="K76">
        <v>91.12</v>
      </c>
      <c r="L76">
        <v>4.43</v>
      </c>
      <c r="M76">
        <v>13.46</v>
      </c>
      <c r="N76" s="135">
        <v>0</v>
      </c>
      <c r="O76" s="135">
        <v>0</v>
      </c>
      <c r="P76" s="135">
        <v>0</v>
      </c>
      <c r="Q76">
        <v>4.76</v>
      </c>
      <c r="R76">
        <v>1.43</v>
      </c>
      <c r="S76">
        <v>4.18</v>
      </c>
      <c r="T76">
        <v>52.39</v>
      </c>
      <c r="U76">
        <v>17.46</v>
      </c>
      <c r="V76">
        <v>17.46</v>
      </c>
      <c r="W76">
        <v>16.55</v>
      </c>
      <c r="X76">
        <v>3.31</v>
      </c>
      <c r="Y76">
        <v>7.05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261.02</v>
      </c>
      <c r="C77" s="75">
        <v>67.52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56.92</v>
      </c>
      <c r="J77">
        <v>271.29000000000002</v>
      </c>
      <c r="K77">
        <v>91.12</v>
      </c>
      <c r="L77">
        <v>4.43</v>
      </c>
      <c r="M77">
        <v>12.9</v>
      </c>
      <c r="N77" s="135">
        <v>0</v>
      </c>
      <c r="O77" s="135">
        <v>0</v>
      </c>
      <c r="P77" s="135">
        <v>0</v>
      </c>
      <c r="Q77">
        <v>4.76</v>
      </c>
      <c r="R77">
        <v>0.53</v>
      </c>
      <c r="S77">
        <v>4.18</v>
      </c>
      <c r="T77">
        <v>52.2</v>
      </c>
      <c r="U77">
        <v>17.399999999999999</v>
      </c>
      <c r="V77">
        <v>17.399999999999999</v>
      </c>
      <c r="W77">
        <v>9.34</v>
      </c>
      <c r="X77">
        <v>1.87</v>
      </c>
      <c r="Y77">
        <v>4.4400000000000004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261.02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56.92</v>
      </c>
      <c r="J78">
        <v>271.29000000000002</v>
      </c>
      <c r="K78">
        <v>91.12</v>
      </c>
      <c r="L78">
        <v>4.43</v>
      </c>
      <c r="M78">
        <v>6.69</v>
      </c>
      <c r="N78" s="135">
        <v>0</v>
      </c>
      <c r="O78" s="135">
        <v>0</v>
      </c>
      <c r="P78" s="135">
        <v>0</v>
      </c>
      <c r="Q78">
        <v>4.76</v>
      </c>
      <c r="R78">
        <v>0</v>
      </c>
      <c r="S78">
        <v>4.18</v>
      </c>
      <c r="T78">
        <v>50.55</v>
      </c>
      <c r="U78">
        <v>16.850000000000001</v>
      </c>
      <c r="V78">
        <v>16.850000000000001</v>
      </c>
      <c r="W78">
        <v>3.53</v>
      </c>
      <c r="X78">
        <v>0.71</v>
      </c>
      <c r="Y78">
        <v>1.72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261.02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56.92</v>
      </c>
      <c r="J79">
        <v>271.29000000000002</v>
      </c>
      <c r="K79">
        <v>91.12</v>
      </c>
      <c r="L79">
        <v>3.49</v>
      </c>
      <c r="M79">
        <v>6.6</v>
      </c>
      <c r="N79" s="135">
        <v>0</v>
      </c>
      <c r="O79" s="135">
        <v>0</v>
      </c>
      <c r="P79" s="135">
        <v>0</v>
      </c>
      <c r="Q79">
        <v>4.5199999999999996</v>
      </c>
      <c r="R79">
        <v>0</v>
      </c>
      <c r="S79">
        <v>4.3099999999999996</v>
      </c>
      <c r="T79">
        <v>50.46</v>
      </c>
      <c r="U79">
        <v>16.82</v>
      </c>
      <c r="V79">
        <v>16.809999999999999</v>
      </c>
      <c r="W79">
        <v>0.71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261.02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56.92</v>
      </c>
      <c r="J80">
        <v>271.29000000000002</v>
      </c>
      <c r="K80">
        <v>91.12</v>
      </c>
      <c r="L80">
        <v>4.1900000000000004</v>
      </c>
      <c r="M80">
        <v>6.39</v>
      </c>
      <c r="N80" s="135">
        <v>0</v>
      </c>
      <c r="O80" s="135">
        <v>0</v>
      </c>
      <c r="P80" s="135">
        <v>0</v>
      </c>
      <c r="Q80">
        <v>4.5199999999999996</v>
      </c>
      <c r="R80">
        <v>0</v>
      </c>
      <c r="S80">
        <v>4.3099999999999996</v>
      </c>
      <c r="T80">
        <v>50.05</v>
      </c>
      <c r="U80">
        <v>16.68</v>
      </c>
      <c r="V80">
        <v>16.68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261.02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56.92</v>
      </c>
      <c r="J81">
        <v>271.29000000000002</v>
      </c>
      <c r="K81">
        <v>91.12</v>
      </c>
      <c r="L81">
        <v>4.1900000000000004</v>
      </c>
      <c r="M81">
        <v>5.9</v>
      </c>
      <c r="N81" s="135">
        <v>0</v>
      </c>
      <c r="O81" s="135">
        <v>0</v>
      </c>
      <c r="P81" s="135">
        <v>0</v>
      </c>
      <c r="Q81">
        <v>4.5199999999999996</v>
      </c>
      <c r="R81">
        <v>0</v>
      </c>
      <c r="S81">
        <v>4.54</v>
      </c>
      <c r="T81">
        <v>49.25</v>
      </c>
      <c r="U81">
        <v>16.420000000000002</v>
      </c>
      <c r="V81">
        <v>16.41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261.02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56.92</v>
      </c>
      <c r="J82">
        <v>271.29000000000002</v>
      </c>
      <c r="K82">
        <v>91.12</v>
      </c>
      <c r="L82">
        <v>4.1900000000000004</v>
      </c>
      <c r="M82">
        <v>5.59</v>
      </c>
      <c r="N82" s="135">
        <v>0</v>
      </c>
      <c r="O82" s="135">
        <v>0</v>
      </c>
      <c r="P82" s="135">
        <v>0</v>
      </c>
      <c r="Q82">
        <v>4.5199999999999996</v>
      </c>
      <c r="R82">
        <v>0</v>
      </c>
      <c r="S82">
        <v>4.54</v>
      </c>
      <c r="T82">
        <v>49.1</v>
      </c>
      <c r="U82">
        <v>16.37</v>
      </c>
      <c r="V82">
        <v>16.350000000000001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261.02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56.92</v>
      </c>
      <c r="J83">
        <v>271.29000000000002</v>
      </c>
      <c r="K83">
        <v>91.12</v>
      </c>
      <c r="L83">
        <v>3.88</v>
      </c>
      <c r="M83">
        <v>5.67</v>
      </c>
      <c r="N83" s="135">
        <v>0</v>
      </c>
      <c r="O83" s="135">
        <v>0</v>
      </c>
      <c r="P83" s="135">
        <v>0</v>
      </c>
      <c r="Q83">
        <v>4.45</v>
      </c>
      <c r="R83">
        <v>0</v>
      </c>
      <c r="S83">
        <v>4.54</v>
      </c>
      <c r="T83">
        <v>48.67</v>
      </c>
      <c r="U83">
        <v>16.22</v>
      </c>
      <c r="V83">
        <v>16.22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261.02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56.92</v>
      </c>
      <c r="J84">
        <v>271.29000000000002</v>
      </c>
      <c r="K84">
        <v>91.12</v>
      </c>
      <c r="L84">
        <v>3.88</v>
      </c>
      <c r="M84">
        <v>6.16</v>
      </c>
      <c r="N84" s="135">
        <v>0</v>
      </c>
      <c r="O84" s="135">
        <v>0</v>
      </c>
      <c r="P84" s="135">
        <v>0</v>
      </c>
      <c r="Q84">
        <v>4.45</v>
      </c>
      <c r="R84">
        <v>0</v>
      </c>
      <c r="S84">
        <v>4.54</v>
      </c>
      <c r="T84">
        <v>48.16</v>
      </c>
      <c r="U84">
        <v>16.05</v>
      </c>
      <c r="V84">
        <v>16.05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261.02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56.92</v>
      </c>
      <c r="J85">
        <v>271.29000000000002</v>
      </c>
      <c r="K85">
        <v>91.12</v>
      </c>
      <c r="L85">
        <v>3.88</v>
      </c>
      <c r="M85">
        <v>6.76</v>
      </c>
      <c r="N85" s="135">
        <v>0</v>
      </c>
      <c r="O85" s="135">
        <v>0</v>
      </c>
      <c r="P85" s="135">
        <v>0</v>
      </c>
      <c r="Q85">
        <v>4.45</v>
      </c>
      <c r="R85">
        <v>0</v>
      </c>
      <c r="S85">
        <v>4.54</v>
      </c>
      <c r="T85">
        <v>48</v>
      </c>
      <c r="U85">
        <v>16</v>
      </c>
      <c r="V85">
        <v>15.99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261.02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56.92</v>
      </c>
      <c r="J86">
        <v>271.29000000000002</v>
      </c>
      <c r="K86">
        <v>91.12</v>
      </c>
      <c r="L86">
        <v>3.88</v>
      </c>
      <c r="M86">
        <v>6.8</v>
      </c>
      <c r="N86" s="135">
        <v>0</v>
      </c>
      <c r="O86" s="135">
        <v>0</v>
      </c>
      <c r="P86" s="135">
        <v>0</v>
      </c>
      <c r="Q86">
        <v>4.45</v>
      </c>
      <c r="R86">
        <v>0</v>
      </c>
      <c r="S86">
        <v>4.54</v>
      </c>
      <c r="T86">
        <v>47.33</v>
      </c>
      <c r="U86">
        <v>15.78</v>
      </c>
      <c r="V86">
        <v>15.76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261.02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56.92</v>
      </c>
      <c r="J87">
        <v>271.29000000000002</v>
      </c>
      <c r="K87">
        <v>91.12</v>
      </c>
      <c r="L87">
        <v>4.26</v>
      </c>
      <c r="M87">
        <v>6.98</v>
      </c>
      <c r="N87" s="135">
        <v>0</v>
      </c>
      <c r="O87" s="135">
        <v>0</v>
      </c>
      <c r="P87" s="135">
        <v>0</v>
      </c>
      <c r="Q87">
        <v>4.29</v>
      </c>
      <c r="R87">
        <v>0</v>
      </c>
      <c r="S87">
        <v>4.46</v>
      </c>
      <c r="T87">
        <v>47.26</v>
      </c>
      <c r="U87">
        <v>15.75</v>
      </c>
      <c r="V87">
        <v>15.76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261.02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56.92</v>
      </c>
      <c r="J88">
        <v>271.29000000000002</v>
      </c>
      <c r="K88">
        <v>91.12</v>
      </c>
      <c r="L88">
        <v>4.26</v>
      </c>
      <c r="M88">
        <v>7.39</v>
      </c>
      <c r="N88" s="135">
        <v>0</v>
      </c>
      <c r="O88" s="135">
        <v>0</v>
      </c>
      <c r="P88" s="135">
        <v>0</v>
      </c>
      <c r="Q88">
        <v>4.29</v>
      </c>
      <c r="R88">
        <v>0</v>
      </c>
      <c r="S88">
        <v>4.46</v>
      </c>
      <c r="T88">
        <v>49.9</v>
      </c>
      <c r="U88">
        <v>16.63</v>
      </c>
      <c r="V88">
        <v>16.63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261.02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56.92</v>
      </c>
      <c r="J89">
        <v>271.29000000000002</v>
      </c>
      <c r="K89">
        <v>91.12</v>
      </c>
      <c r="L89">
        <v>4.26</v>
      </c>
      <c r="M89">
        <v>8.0500000000000007</v>
      </c>
      <c r="N89" s="135">
        <v>0</v>
      </c>
      <c r="O89" s="135">
        <v>0</v>
      </c>
      <c r="P89" s="135">
        <v>0</v>
      </c>
      <c r="Q89">
        <v>4.29</v>
      </c>
      <c r="R89">
        <v>0</v>
      </c>
      <c r="S89">
        <v>4.46</v>
      </c>
      <c r="T89">
        <v>49.61</v>
      </c>
      <c r="U89">
        <v>16.54</v>
      </c>
      <c r="V89">
        <v>16.52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261.02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56.92</v>
      </c>
      <c r="J90">
        <v>271.29000000000002</v>
      </c>
      <c r="K90">
        <v>91.12</v>
      </c>
      <c r="L90">
        <v>4.26</v>
      </c>
      <c r="M90">
        <v>7.25</v>
      </c>
      <c r="N90" s="135">
        <v>0</v>
      </c>
      <c r="O90" s="135">
        <v>0</v>
      </c>
      <c r="P90" s="135">
        <v>0</v>
      </c>
      <c r="Q90">
        <v>4.29</v>
      </c>
      <c r="R90">
        <v>0</v>
      </c>
      <c r="S90">
        <v>4.46</v>
      </c>
      <c r="T90">
        <v>49.52</v>
      </c>
      <c r="U90">
        <v>16.510000000000002</v>
      </c>
      <c r="V90">
        <v>16.5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261.02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56.92</v>
      </c>
      <c r="J91">
        <v>271.29000000000002</v>
      </c>
      <c r="K91">
        <v>91.12</v>
      </c>
      <c r="L91">
        <v>4.03</v>
      </c>
      <c r="M91">
        <v>7.11</v>
      </c>
      <c r="N91" s="135">
        <v>0</v>
      </c>
      <c r="O91" s="135">
        <v>0</v>
      </c>
      <c r="P91" s="135">
        <v>0</v>
      </c>
      <c r="Q91">
        <v>4.29</v>
      </c>
      <c r="R91">
        <v>0</v>
      </c>
      <c r="S91">
        <v>4.3600000000000003</v>
      </c>
      <c r="T91">
        <v>49.31</v>
      </c>
      <c r="U91">
        <v>16.440000000000001</v>
      </c>
      <c r="V91">
        <v>16.43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261.02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56.92</v>
      </c>
      <c r="J92">
        <v>271.29000000000002</v>
      </c>
      <c r="K92">
        <v>91.12</v>
      </c>
      <c r="L92">
        <v>4.03</v>
      </c>
      <c r="M92">
        <v>7.05</v>
      </c>
      <c r="N92" s="135">
        <v>0</v>
      </c>
      <c r="O92" s="135">
        <v>0</v>
      </c>
      <c r="P92" s="135">
        <v>0</v>
      </c>
      <c r="Q92">
        <v>4.29</v>
      </c>
      <c r="R92">
        <v>0</v>
      </c>
      <c r="S92">
        <v>4.3600000000000003</v>
      </c>
      <c r="T92">
        <v>48.91</v>
      </c>
      <c r="U92">
        <v>16.3</v>
      </c>
      <c r="V92">
        <v>16.309999999999999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261.02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56.92</v>
      </c>
      <c r="J93">
        <v>271.29000000000002</v>
      </c>
      <c r="K93">
        <v>91.12</v>
      </c>
      <c r="L93">
        <v>4.03</v>
      </c>
      <c r="M93">
        <v>7.06</v>
      </c>
      <c r="N93" s="135">
        <v>0</v>
      </c>
      <c r="O93" s="135">
        <v>0</v>
      </c>
      <c r="P93" s="135">
        <v>0</v>
      </c>
      <c r="Q93">
        <v>4.29</v>
      </c>
      <c r="R93">
        <v>0</v>
      </c>
      <c r="S93">
        <v>4.3600000000000003</v>
      </c>
      <c r="T93">
        <v>56.33</v>
      </c>
      <c r="U93">
        <v>18.78</v>
      </c>
      <c r="V93">
        <v>18.760000000000002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261.02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56.92</v>
      </c>
      <c r="J94">
        <v>271.29000000000002</v>
      </c>
      <c r="K94">
        <v>91.12</v>
      </c>
      <c r="L94">
        <v>4.03</v>
      </c>
      <c r="M94">
        <v>7.02</v>
      </c>
      <c r="N94" s="135">
        <v>0</v>
      </c>
      <c r="O94" s="135">
        <v>0</v>
      </c>
      <c r="P94" s="135">
        <v>0</v>
      </c>
      <c r="Q94">
        <v>4.29</v>
      </c>
      <c r="R94">
        <v>0</v>
      </c>
      <c r="S94">
        <v>4.3600000000000003</v>
      </c>
      <c r="T94">
        <v>56.57</v>
      </c>
      <c r="U94">
        <v>18.86</v>
      </c>
      <c r="V94">
        <v>18.84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261.02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56.92</v>
      </c>
      <c r="J95">
        <v>271.29000000000002</v>
      </c>
      <c r="K95">
        <v>91.12</v>
      </c>
      <c r="L95">
        <v>3.72</v>
      </c>
      <c r="M95">
        <v>7.19</v>
      </c>
      <c r="N95" s="135">
        <v>0</v>
      </c>
      <c r="O95" s="135">
        <v>0</v>
      </c>
      <c r="P95" s="135">
        <v>0</v>
      </c>
      <c r="Q95">
        <v>4.22</v>
      </c>
      <c r="R95">
        <v>0</v>
      </c>
      <c r="S95">
        <v>4.3600000000000003</v>
      </c>
      <c r="T95">
        <v>55.8</v>
      </c>
      <c r="U95">
        <v>18.600000000000001</v>
      </c>
      <c r="V95">
        <v>18.600000000000001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261.02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56.92</v>
      </c>
      <c r="J96">
        <v>271.29000000000002</v>
      </c>
      <c r="K96">
        <v>91.12</v>
      </c>
      <c r="L96">
        <v>3.72</v>
      </c>
      <c r="M96">
        <v>16.920000000000002</v>
      </c>
      <c r="N96" s="135">
        <v>0</v>
      </c>
      <c r="O96" s="135">
        <v>0</v>
      </c>
      <c r="P96" s="135">
        <v>0</v>
      </c>
      <c r="Q96">
        <v>4.22</v>
      </c>
      <c r="R96">
        <v>0</v>
      </c>
      <c r="S96">
        <v>4.3600000000000003</v>
      </c>
      <c r="T96">
        <v>55.2</v>
      </c>
      <c r="U96">
        <v>18.399999999999999</v>
      </c>
      <c r="V96">
        <v>18.39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261.02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56.92</v>
      </c>
      <c r="J97">
        <v>271.29000000000002</v>
      </c>
      <c r="K97">
        <v>91.12</v>
      </c>
      <c r="L97">
        <v>3.72</v>
      </c>
      <c r="M97">
        <v>16.7</v>
      </c>
      <c r="N97" s="135">
        <v>0</v>
      </c>
      <c r="O97" s="135">
        <v>0</v>
      </c>
      <c r="P97" s="135">
        <v>0</v>
      </c>
      <c r="Q97">
        <v>4.22</v>
      </c>
      <c r="R97">
        <v>0</v>
      </c>
      <c r="S97">
        <v>4.3600000000000003</v>
      </c>
      <c r="T97">
        <v>54.82</v>
      </c>
      <c r="U97">
        <v>18.27</v>
      </c>
      <c r="V97">
        <v>18.27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261.02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56.92</v>
      </c>
      <c r="J98">
        <v>271.29000000000002</v>
      </c>
      <c r="K98">
        <v>91.12</v>
      </c>
      <c r="L98">
        <v>3.72</v>
      </c>
      <c r="M98">
        <v>16.43</v>
      </c>
      <c r="N98" s="135">
        <v>0</v>
      </c>
      <c r="O98" s="135">
        <v>0</v>
      </c>
      <c r="P98" s="135">
        <v>0</v>
      </c>
      <c r="Q98">
        <v>4.22</v>
      </c>
      <c r="R98">
        <v>0</v>
      </c>
      <c r="S98">
        <v>4.3600000000000003</v>
      </c>
      <c r="T98">
        <v>55.8</v>
      </c>
      <c r="U98">
        <v>18.600000000000001</v>
      </c>
      <c r="V98">
        <v>18.600000000000001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6.2644800000000087</v>
      </c>
      <c r="C99" s="75">
        <f t="shared" ref="C99:L99" si="2">SUM(C3:C98)/4000</f>
        <v>1.6204800000000037</v>
      </c>
      <c r="D99" s="135">
        <f t="shared" ref="D99" si="3">SUM(D3:D98)/4000</f>
        <v>0.84460499999999961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1.3860299999999994</v>
      </c>
      <c r="J99">
        <f t="shared" si="2"/>
        <v>6.5109600000000141</v>
      </c>
      <c r="K99">
        <f t="shared" si="2"/>
        <v>2.186879999999999</v>
      </c>
      <c r="L99">
        <f t="shared" si="2"/>
        <v>8.2327499999999984E-2</v>
      </c>
      <c r="M99">
        <f t="shared" ref="M99:AB99" si="4">SUM(M3:M98)/4000</f>
        <v>0.20753749999999993</v>
      </c>
      <c r="N99" s="135">
        <f t="shared" si="4"/>
        <v>0.28405749999999969</v>
      </c>
      <c r="O99" s="135">
        <f t="shared" si="4"/>
        <v>0.27869500000000025</v>
      </c>
      <c r="P99" s="135">
        <f t="shared" si="4"/>
        <v>0.28185250000000012</v>
      </c>
      <c r="Q99">
        <f t="shared" si="4"/>
        <v>9.013000000000003E-2</v>
      </c>
      <c r="R99">
        <f t="shared" si="4"/>
        <v>0.9466899999999997</v>
      </c>
      <c r="S99">
        <f t="shared" si="4"/>
        <v>9.187000000000009E-2</v>
      </c>
      <c r="T99">
        <f t="shared" si="4"/>
        <v>1.4257549999999999</v>
      </c>
      <c r="U99">
        <f t="shared" si="4"/>
        <v>0.47525749999999989</v>
      </c>
      <c r="V99">
        <f t="shared" si="4"/>
        <v>0.47513249999999996</v>
      </c>
      <c r="W99">
        <f t="shared" si="4"/>
        <v>1.9210725000000002</v>
      </c>
      <c r="X99">
        <f t="shared" si="4"/>
        <v>0.38420999999999994</v>
      </c>
      <c r="Y99">
        <f t="shared" si="4"/>
        <v>0.57216</v>
      </c>
      <c r="Z99">
        <f t="shared" si="4"/>
        <v>0.36872749999999999</v>
      </c>
      <c r="AA99">
        <f t="shared" si="4"/>
        <v>0.7454025000000003</v>
      </c>
      <c r="AB99">
        <f t="shared" si="4"/>
        <v>0.37266750000000004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9.6470000000000002</v>
      </c>
      <c r="C3" s="144">
        <f>'IDT-1 Calculation'!DG3</f>
        <v>5.9779999999999998</v>
      </c>
      <c r="D3" s="144">
        <f>'IDT-1 Calculation'!DH3</f>
        <v>0</v>
      </c>
      <c r="E3" s="144">
        <f>'IDT-1 Calculation'!DI3</f>
        <v>0</v>
      </c>
      <c r="F3" s="144">
        <f>'IDT-1 Calculation'!DJ3</f>
        <v>-15.625</v>
      </c>
      <c r="G3" s="145">
        <f>SUM(B3:F3)</f>
        <v>0</v>
      </c>
    </row>
    <row r="4" spans="1:7">
      <c r="A4" s="140" t="s">
        <v>46</v>
      </c>
      <c r="B4" s="136">
        <f>'IDT-1 Calculation'!DF4</f>
        <v>15.217000000000001</v>
      </c>
      <c r="C4" s="136">
        <f>'IDT-1 Calculation'!DG4</f>
        <v>9.4290000000000003</v>
      </c>
      <c r="D4" s="136">
        <f>'IDT-1 Calculation'!DH4</f>
        <v>0</v>
      </c>
      <c r="E4" s="136">
        <f>'IDT-1 Calculation'!DI4</f>
        <v>0</v>
      </c>
      <c r="F4" s="136">
        <f>'IDT-1 Calculation'!DJ4</f>
        <v>-24.646000000000001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</v>
      </c>
      <c r="C5" s="136">
        <f>'IDT-1 Calculation'!DG5</f>
        <v>36.341999999999999</v>
      </c>
      <c r="D5" s="136">
        <f>'IDT-1 Calculation'!DH5</f>
        <v>0</v>
      </c>
      <c r="E5" s="136">
        <f>'IDT-1 Calculation'!DI5</f>
        <v>0</v>
      </c>
      <c r="F5" s="136">
        <f>'IDT-1 Calculation'!DJ5</f>
        <v>-38.341999999999999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56.317</v>
      </c>
      <c r="D6" s="136">
        <f>'IDT-1 Calculation'!DH6</f>
        <v>0</v>
      </c>
      <c r="E6" s="136">
        <f>'IDT-1 Calculation'!DI6</f>
        <v>0</v>
      </c>
      <c r="F6" s="136">
        <f>'IDT-1 Calculation'!DJ6</f>
        <v>-56.317</v>
      </c>
      <c r="G6" s="141">
        <f t="shared" si="0"/>
        <v>0</v>
      </c>
    </row>
    <row r="7" spans="1:7">
      <c r="A7" s="140" t="s">
        <v>49</v>
      </c>
      <c r="B7" s="136">
        <f>'IDT-1 Calculation'!DF7</f>
        <v>48.878</v>
      </c>
      <c r="C7" s="136">
        <f>'IDT-1 Calculation'!DG7</f>
        <v>30.285</v>
      </c>
      <c r="D7" s="136">
        <f>'IDT-1 Calculation'!DH7</f>
        <v>0</v>
      </c>
      <c r="E7" s="136">
        <f>'IDT-1 Calculation'!DI7</f>
        <v>0</v>
      </c>
      <c r="F7" s="136">
        <f>'IDT-1 Calculation'!DJ7</f>
        <v>-79.162999999999997</v>
      </c>
      <c r="G7" s="141">
        <f t="shared" si="0"/>
        <v>0</v>
      </c>
    </row>
    <row r="8" spans="1:7">
      <c r="A8" s="140" t="s">
        <v>50</v>
      </c>
      <c r="B8" s="136">
        <f>'IDT-1 Calculation'!DF8</f>
        <v>42</v>
      </c>
      <c r="C8" s="136">
        <f>'IDT-1 Calculation'!DG8</f>
        <v>56.345999999999997</v>
      </c>
      <c r="D8" s="136">
        <f>'IDT-1 Calculation'!DH8</f>
        <v>0</v>
      </c>
      <c r="E8" s="136">
        <f>'IDT-1 Calculation'!DI8</f>
        <v>0</v>
      </c>
      <c r="F8" s="136">
        <f>'IDT-1 Calculation'!DJ8</f>
        <v>-98.346000000000004</v>
      </c>
      <c r="G8" s="141">
        <f t="shared" si="0"/>
        <v>0</v>
      </c>
    </row>
    <row r="9" spans="1:7">
      <c r="A9" s="140" t="s">
        <v>51</v>
      </c>
      <c r="B9" s="136">
        <f>'IDT-1 Calculation'!DF9</f>
        <v>4</v>
      </c>
      <c r="C9" s="136">
        <f>'IDT-1 Calculation'!DG9</f>
        <v>50</v>
      </c>
      <c r="D9" s="136">
        <f>'IDT-1 Calculation'!DH9</f>
        <v>0</v>
      </c>
      <c r="E9" s="136">
        <f>'IDT-1 Calculation'!DI9</f>
        <v>0</v>
      </c>
      <c r="F9" s="136">
        <f>'IDT-1 Calculation'!DJ9</f>
        <v>-54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35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85</v>
      </c>
      <c r="C11" s="136">
        <f>'IDT-1 Calculation'!DG11</f>
        <v>15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-100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73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-73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61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-61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-40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46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-46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15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-15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138</v>
      </c>
      <c r="C19" s="136">
        <f>'IDT-1 Calculation'!DG19</f>
        <v>-45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117</v>
      </c>
      <c r="C20" s="136">
        <f>'IDT-1 Calculation'!DG20</f>
        <v>-49.533000000000001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-67.466999999999999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89</v>
      </c>
      <c r="C21" s="136">
        <f>'IDT-1 Calculation'!DG21</f>
        <v>-37.679000000000002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-51.320999999999998</v>
      </c>
      <c r="G21" s="141">
        <f t="shared" si="0"/>
        <v>0</v>
      </c>
    </row>
    <row r="22" spans="1:7">
      <c r="A22" s="140" t="s">
        <v>64</v>
      </c>
      <c r="B22" s="136">
        <f>'IDT-1 Calculation'!DF22</f>
        <v>76</v>
      </c>
      <c r="C22" s="136">
        <f>'IDT-1 Calculation'!DG22</f>
        <v>-32.176000000000002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-43.823999999999998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</v>
      </c>
      <c r="C23" s="136">
        <f>'IDT-1 Calculation'!DG23</f>
        <v>-4.657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-6.343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</v>
      </c>
      <c r="C24" s="136">
        <f>'IDT-1 Calculation'!DG24</f>
        <v>-3.387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-4.6130000000000004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14</v>
      </c>
      <c r="C50" s="136">
        <f>'IDT-1 Calculation'!DG50</f>
        <v>-5.9269999999999996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-8.0730000000000004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30.661000000000001</v>
      </c>
      <c r="C51" s="136">
        <f>'IDT-1 Calculation'!DG51</f>
        <v>-21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-9.6609999999999996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11</v>
      </c>
      <c r="C52" s="136">
        <f>'IDT-1 Calculation'!DG52</f>
        <v>-11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</v>
      </c>
      <c r="C53" s="136">
        <f>'IDT-1 Calculation'!DG53</f>
        <v>-1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</v>
      </c>
      <c r="C54" s="136">
        <f>'IDT-1 Calculation'!DG54</f>
        <v>-1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</v>
      </c>
      <c r="C55" s="136">
        <f>'IDT-1 Calculation'!DG55</f>
        <v>-8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48.777000000000001</v>
      </c>
      <c r="C56" s="136">
        <f>'IDT-1 Calculation'!DG56</f>
        <v>-3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-45.777000000000001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45.503999999999998</v>
      </c>
      <c r="C75" s="136">
        <f>'IDT-1 Calculation'!DG75</f>
        <v>28.193999999999999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-73.697999999999993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60.646000000000001</v>
      </c>
      <c r="C76" s="136">
        <f>'IDT-1 Calculation'!DG76</f>
        <v>37.575000000000003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-98.221000000000004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78.31</v>
      </c>
      <c r="C77" s="136">
        <f>'IDT-1 Calculation'!DG77</f>
        <v>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-113.31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101.85599999999999</v>
      </c>
      <c r="C78" s="136">
        <f>'IDT-1 Calculation'!DG78</f>
        <v>25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-126.85599999999999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15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17</v>
      </c>
      <c r="C89" s="136">
        <f>'IDT-1 Calculation'!DG89</f>
        <v>50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53</v>
      </c>
      <c r="C90" s="136">
        <f>'IDT-1 Calculation'!DG90</f>
        <v>39.71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-92.710000000000008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68.156999999999996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-68.156999999999996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18.687999999999999</v>
      </c>
      <c r="C92" s="136">
        <f>'IDT-1 Calculation'!DG92</f>
        <v>11.579000000000001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-30.266999999999999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9.7620000000000005</v>
      </c>
      <c r="C93" s="136">
        <f>'IDT-1 Calculation'!DG93</f>
        <v>6.0490000000000004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-15.811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3.2549999999999999</v>
      </c>
      <c r="C94" s="136">
        <f>'IDT-1 Calculation'!DG94</f>
        <v>2.0169999999999999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-5.2720000000000002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0.41130024999999998</v>
      </c>
      <c r="C99" s="152">
        <f>SUM(C3:C98)/4000</f>
        <v>0.10490474999999998</v>
      </c>
      <c r="D99" s="152">
        <f>SUM(D3:D98)/4000</f>
        <v>0</v>
      </c>
      <c r="E99" s="152">
        <f>SUM(E3:E98)/4000</f>
        <v>0</v>
      </c>
      <c r="F99" s="152">
        <f>SUM(F3:F98)/4000</f>
        <v>-0.51620500000000002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512.33513252464263</v>
      </c>
      <c r="L3">
        <v>11.040644244809855</v>
      </c>
      <c r="M3">
        <v>63.769664187514081</v>
      </c>
      <c r="N3">
        <v>51.882515579741941</v>
      </c>
      <c r="O3">
        <v>73.282949377567277</v>
      </c>
      <c r="P3">
        <v>24.820975398332372</v>
      </c>
      <c r="Q3">
        <v>9.5871041369472199</v>
      </c>
      <c r="R3">
        <v>9.3121800410958908</v>
      </c>
      <c r="S3">
        <v>11.592979096267191</v>
      </c>
      <c r="T3">
        <v>0</v>
      </c>
      <c r="U3">
        <v>62.180528778314141</v>
      </c>
      <c r="V3">
        <v>5.1200355555555559</v>
      </c>
      <c r="W3">
        <v>20.377055904804671</v>
      </c>
      <c r="X3">
        <v>64.786429238050232</v>
      </c>
      <c r="Y3">
        <v>0</v>
      </c>
      <c r="Z3">
        <v>5.7568579200000007</v>
      </c>
      <c r="AA3">
        <v>12.340957824</v>
      </c>
      <c r="AB3">
        <v>5.7842815679999999</v>
      </c>
      <c r="AC3">
        <v>4.2505073280000003</v>
      </c>
      <c r="AD3">
        <v>4.003264080000001</v>
      </c>
      <c r="AE3">
        <v>6.1984295999999999</v>
      </c>
      <c r="AF3">
        <v>6.1515000000000004</v>
      </c>
      <c r="AG3">
        <v>27.022322399999997</v>
      </c>
      <c r="AH3">
        <v>20.546566560000002</v>
      </c>
      <c r="AI3">
        <v>0</v>
      </c>
      <c r="AJ3">
        <v>0</v>
      </c>
      <c r="AK3">
        <v>22.853400000000004</v>
      </c>
      <c r="AL3">
        <v>7.8021000000000003</v>
      </c>
      <c r="AM3">
        <v>2.3184297714285718</v>
      </c>
      <c r="AN3">
        <v>0</v>
      </c>
      <c r="AO3">
        <v>0.43954081920000004</v>
      </c>
      <c r="AP3">
        <v>0.90018431999999993</v>
      </c>
      <c r="AQ3">
        <v>22.402710000000006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39.105957119403541</v>
      </c>
      <c r="BB3">
        <f>SUM(B3:AZ3)-BA3</f>
        <v>1065.5820757484687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512.33513252464263</v>
      </c>
      <c r="L4">
        <v>11.040644244809855</v>
      </c>
      <c r="M4">
        <v>63.769664187514081</v>
      </c>
      <c r="N4">
        <v>51.882515579741941</v>
      </c>
      <c r="O4">
        <v>73.282949377567277</v>
      </c>
      <c r="P4">
        <v>24.820975398332372</v>
      </c>
      <c r="Q4">
        <v>9.5871041369472199</v>
      </c>
      <c r="R4">
        <v>9.3121800410958908</v>
      </c>
      <c r="S4">
        <v>11.592979096267191</v>
      </c>
      <c r="T4">
        <v>0</v>
      </c>
      <c r="U4">
        <v>62.180528778314141</v>
      </c>
      <c r="V4">
        <v>5.1200355555555559</v>
      </c>
      <c r="W4">
        <v>20.377055904804671</v>
      </c>
      <c r="X4">
        <v>64.786429238050232</v>
      </c>
      <c r="Y4">
        <v>0</v>
      </c>
      <c r="Z4">
        <v>5.7568579200000007</v>
      </c>
      <c r="AA4">
        <v>12.340957824</v>
      </c>
      <c r="AB4">
        <v>5.7842815679999999</v>
      </c>
      <c r="AC4">
        <v>4.2505073280000003</v>
      </c>
      <c r="AD4">
        <v>4.003264080000001</v>
      </c>
      <c r="AE4">
        <v>6.1984295999999999</v>
      </c>
      <c r="AF4">
        <v>6.1515000000000004</v>
      </c>
      <c r="AG4">
        <v>27.022322399999997</v>
      </c>
      <c r="AH4">
        <v>20.546566560000002</v>
      </c>
      <c r="AI4">
        <v>0</v>
      </c>
      <c r="AJ4">
        <v>0</v>
      </c>
      <c r="AK4">
        <v>22.853400000000004</v>
      </c>
      <c r="AL4">
        <v>7.8021000000000003</v>
      </c>
      <c r="AM4">
        <v>2.3184297714285718</v>
      </c>
      <c r="AN4">
        <v>0</v>
      </c>
      <c r="AO4">
        <v>0.42352934399999997</v>
      </c>
      <c r="AP4">
        <v>0.90018431999999993</v>
      </c>
      <c r="AQ4">
        <v>22.402710000000006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39.105390551403545</v>
      </c>
      <c r="BB4">
        <f t="shared" ref="BB4:BB67" si="0">SUM(B4:AZ4)-BA4</f>
        <v>1065.5666308412685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512.33513252464263</v>
      </c>
      <c r="L5">
        <v>11.040644244809855</v>
      </c>
      <c r="M5">
        <v>63.769664187514081</v>
      </c>
      <c r="N5">
        <v>51.882515579741941</v>
      </c>
      <c r="O5">
        <v>73.282949377567277</v>
      </c>
      <c r="P5">
        <v>24.820975398332372</v>
      </c>
      <c r="Q5">
        <v>9.5871041369472199</v>
      </c>
      <c r="R5">
        <v>11.298159484494564</v>
      </c>
      <c r="S5">
        <v>11.592979096267191</v>
      </c>
      <c r="T5">
        <v>0</v>
      </c>
      <c r="U5">
        <v>62.180528778314141</v>
      </c>
      <c r="V5">
        <v>5.1200355555555559</v>
      </c>
      <c r="W5">
        <v>20.377055904804671</v>
      </c>
      <c r="X5">
        <v>64.786429238050232</v>
      </c>
      <c r="Y5">
        <v>0</v>
      </c>
      <c r="Z5">
        <v>5.7568579200000007</v>
      </c>
      <c r="AA5">
        <v>6.1704789120000001</v>
      </c>
      <c r="AB5">
        <v>5.7842815679999999</v>
      </c>
      <c r="AC5">
        <v>4.2505073280000003</v>
      </c>
      <c r="AD5">
        <v>4.003264080000001</v>
      </c>
      <c r="AE5">
        <v>6.1984295999999999</v>
      </c>
      <c r="AF5">
        <v>6.1515000000000004</v>
      </c>
      <c r="AG5">
        <v>27.022322399999997</v>
      </c>
      <c r="AH5">
        <v>20.546566560000002</v>
      </c>
      <c r="AI5">
        <v>0</v>
      </c>
      <c r="AJ5">
        <v>0</v>
      </c>
      <c r="AK5">
        <v>22.853400000000004</v>
      </c>
      <c r="AL5">
        <v>7.8021000000000003</v>
      </c>
      <c r="AM5">
        <v>2.3184297714285718</v>
      </c>
      <c r="AN5">
        <v>0</v>
      </c>
      <c r="AO5">
        <v>0.43127683199999994</v>
      </c>
      <c r="AP5">
        <v>0.90018431999999993</v>
      </c>
      <c r="AQ5">
        <v>22.402710000000006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38.9575330732319</v>
      </c>
      <c r="BB5">
        <f t="shared" si="0"/>
        <v>1061.5377363388391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512.33513252464263</v>
      </c>
      <c r="L6">
        <v>11.040644244809855</v>
      </c>
      <c r="M6">
        <v>63.769664187514081</v>
      </c>
      <c r="N6">
        <v>51.882515579741941</v>
      </c>
      <c r="O6">
        <v>73.282949377567277</v>
      </c>
      <c r="P6">
        <v>24.820975398332372</v>
      </c>
      <c r="Q6">
        <v>9.5871041369472199</v>
      </c>
      <c r="R6">
        <v>12.784355666429082</v>
      </c>
      <c r="S6">
        <v>11.592979096267191</v>
      </c>
      <c r="T6">
        <v>0</v>
      </c>
      <c r="U6">
        <v>62.180528778314141</v>
      </c>
      <c r="V6">
        <v>5.1200355555555559</v>
      </c>
      <c r="W6">
        <v>20.377055904804671</v>
      </c>
      <c r="X6">
        <v>64.786429238050232</v>
      </c>
      <c r="Y6">
        <v>0</v>
      </c>
      <c r="Z6">
        <v>5.7568579200000007</v>
      </c>
      <c r="AA6">
        <v>6.1704789120000001</v>
      </c>
      <c r="AB6">
        <v>5.7842815679999999</v>
      </c>
      <c r="AC6">
        <v>4.2505073280000003</v>
      </c>
      <c r="AD6">
        <v>0</v>
      </c>
      <c r="AE6">
        <v>6.1984295999999999</v>
      </c>
      <c r="AF6">
        <v>6.1515000000000004</v>
      </c>
      <c r="AG6">
        <v>27.022322399999997</v>
      </c>
      <c r="AH6">
        <v>20.546566560000002</v>
      </c>
      <c r="AI6">
        <v>0</v>
      </c>
      <c r="AJ6">
        <v>0</v>
      </c>
      <c r="AK6">
        <v>22.853400000000004</v>
      </c>
      <c r="AL6">
        <v>7.8021000000000003</v>
      </c>
      <c r="AM6">
        <v>2.3184297714285718</v>
      </c>
      <c r="AN6">
        <v>0</v>
      </c>
      <c r="AO6">
        <v>0.39408888959999999</v>
      </c>
      <c r="AP6">
        <v>0.90018431999999993</v>
      </c>
      <c r="AQ6">
        <v>22.402710000000006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38.867112877241581</v>
      </c>
      <c r="BB6">
        <f t="shared" si="0"/>
        <v>1059.0739006943636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512.33513252464263</v>
      </c>
      <c r="L7">
        <v>11.040644244809855</v>
      </c>
      <c r="M7">
        <v>63.769664187514081</v>
      </c>
      <c r="N7">
        <v>51.882515579741941</v>
      </c>
      <c r="O7">
        <v>73.282949377567277</v>
      </c>
      <c r="P7">
        <v>24.820975398332372</v>
      </c>
      <c r="Q7">
        <v>9.5871041369472199</v>
      </c>
      <c r="R7">
        <v>12.784355666429082</v>
      </c>
      <c r="S7">
        <v>11.592979096267191</v>
      </c>
      <c r="T7">
        <v>0</v>
      </c>
      <c r="U7">
        <v>62.180528778314141</v>
      </c>
      <c r="V7">
        <v>5.1200355555555559</v>
      </c>
      <c r="W7">
        <v>20.377055904804671</v>
      </c>
      <c r="X7">
        <v>64.786429238050232</v>
      </c>
      <c r="Y7">
        <v>0</v>
      </c>
      <c r="Z7">
        <v>5.7568579200000007</v>
      </c>
      <c r="AA7">
        <v>6.1704789120000001</v>
      </c>
      <c r="AB7">
        <v>5.7842815679999999</v>
      </c>
      <c r="AC7">
        <v>4.2505073280000003</v>
      </c>
      <c r="AD7">
        <v>0</v>
      </c>
      <c r="AE7">
        <v>6.1984295999999999</v>
      </c>
      <c r="AF7">
        <v>6.1515000000000004</v>
      </c>
      <c r="AG7">
        <v>27.022322399999997</v>
      </c>
      <c r="AH7">
        <v>20.546566560000002</v>
      </c>
      <c r="AI7">
        <v>0</v>
      </c>
      <c r="AJ7">
        <v>0</v>
      </c>
      <c r="AK7">
        <v>22.853400000000004</v>
      </c>
      <c r="AL7">
        <v>7.8021000000000003</v>
      </c>
      <c r="AM7">
        <v>0</v>
      </c>
      <c r="AN7">
        <v>0</v>
      </c>
      <c r="AO7">
        <v>0.42456234240000001</v>
      </c>
      <c r="AP7">
        <v>0.90018431999999993</v>
      </c>
      <c r="AQ7">
        <v>22.402710000000006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38.786119257997129</v>
      </c>
      <c r="BB7">
        <f t="shared" si="0"/>
        <v>1056.8669379949795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512.33513252464263</v>
      </c>
      <c r="L8">
        <v>11.040644244809855</v>
      </c>
      <c r="M8">
        <v>63.769664187514081</v>
      </c>
      <c r="N8">
        <v>51.882515579741941</v>
      </c>
      <c r="O8">
        <v>73.282949377567277</v>
      </c>
      <c r="P8">
        <v>24.820975398332372</v>
      </c>
      <c r="Q8">
        <v>9.5871041369472199</v>
      </c>
      <c r="R8">
        <v>12.784355666429082</v>
      </c>
      <c r="S8">
        <v>11.592979096267191</v>
      </c>
      <c r="T8">
        <v>0</v>
      </c>
      <c r="U8">
        <v>62.180528778314141</v>
      </c>
      <c r="V8">
        <v>5.1200355555555559</v>
      </c>
      <c r="W8">
        <v>20.377055904804671</v>
      </c>
      <c r="X8">
        <v>64.786429238050232</v>
      </c>
      <c r="Y8">
        <v>0</v>
      </c>
      <c r="Z8">
        <v>5.7568579200000007</v>
      </c>
      <c r="AA8">
        <v>0</v>
      </c>
      <c r="AB8">
        <v>5.7842815679999999</v>
      </c>
      <c r="AC8">
        <v>4.2505073280000003</v>
      </c>
      <c r="AD8">
        <v>0</v>
      </c>
      <c r="AE8">
        <v>6.1984295999999999</v>
      </c>
      <c r="AF8">
        <v>6.1515000000000004</v>
      </c>
      <c r="AG8">
        <v>27.022322399999997</v>
      </c>
      <c r="AH8">
        <v>10.273283280000001</v>
      </c>
      <c r="AI8">
        <v>0</v>
      </c>
      <c r="AJ8">
        <v>0</v>
      </c>
      <c r="AK8">
        <v>22.853400000000004</v>
      </c>
      <c r="AL8">
        <v>7.8021000000000003</v>
      </c>
      <c r="AM8">
        <v>0</v>
      </c>
      <c r="AN8">
        <v>0</v>
      </c>
      <c r="AO8">
        <v>0.42120509760000008</v>
      </c>
      <c r="AP8">
        <v>0.90018431999999993</v>
      </c>
      <c r="AQ8">
        <v>14.935140000000001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37.939539049457437</v>
      </c>
      <c r="BB8">
        <f t="shared" si="0"/>
        <v>1033.798828766719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512.33513252464263</v>
      </c>
      <c r="L9">
        <v>11.040644244809855</v>
      </c>
      <c r="M9">
        <v>63.769664187514081</v>
      </c>
      <c r="N9">
        <v>51.882515579741941</v>
      </c>
      <c r="O9">
        <v>73.282949377567277</v>
      </c>
      <c r="P9">
        <v>24.820975398332372</v>
      </c>
      <c r="Q9">
        <v>9.5871041369472199</v>
      </c>
      <c r="R9">
        <v>12.784355666429082</v>
      </c>
      <c r="S9">
        <v>11.592979096267191</v>
      </c>
      <c r="T9">
        <v>0</v>
      </c>
      <c r="U9">
        <v>62.180528778314141</v>
      </c>
      <c r="V9">
        <v>5.1200355555555559</v>
      </c>
      <c r="W9">
        <v>20.377055904804671</v>
      </c>
      <c r="X9">
        <v>64.786429238050232</v>
      </c>
      <c r="Y9">
        <v>0</v>
      </c>
      <c r="Z9">
        <v>5.7568579200000007</v>
      </c>
      <c r="AA9">
        <v>0</v>
      </c>
      <c r="AB9">
        <v>5.3861731199999996</v>
      </c>
      <c r="AC9">
        <v>4.2505073280000003</v>
      </c>
      <c r="AD9">
        <v>0</v>
      </c>
      <c r="AE9">
        <v>6.1984295999999999</v>
      </c>
      <c r="AF9">
        <v>6.1515000000000004</v>
      </c>
      <c r="AG9">
        <v>27.022322399999997</v>
      </c>
      <c r="AH9">
        <v>0</v>
      </c>
      <c r="AI9">
        <v>0</v>
      </c>
      <c r="AJ9">
        <v>0</v>
      </c>
      <c r="AK9">
        <v>22.853400000000004</v>
      </c>
      <c r="AL9">
        <v>7.8021000000000003</v>
      </c>
      <c r="AM9">
        <v>0</v>
      </c>
      <c r="AN9">
        <v>0</v>
      </c>
      <c r="AO9">
        <v>0.43360107840000001</v>
      </c>
      <c r="AP9">
        <v>0.90018431999999993</v>
      </c>
      <c r="AQ9">
        <v>7.4675700000000003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37.29785863169235</v>
      </c>
      <c r="BB9">
        <f t="shared" si="0"/>
        <v>1016.313943437284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512.33513252464263</v>
      </c>
      <c r="L10">
        <v>11.040644244809855</v>
      </c>
      <c r="M10">
        <v>63.769664187514081</v>
      </c>
      <c r="N10">
        <v>51.882515579741941</v>
      </c>
      <c r="O10">
        <v>73.282949377567277</v>
      </c>
      <c r="P10">
        <v>24.820975398332372</v>
      </c>
      <c r="Q10">
        <v>9.5871041369472199</v>
      </c>
      <c r="R10">
        <v>12.784355666429082</v>
      </c>
      <c r="S10">
        <v>11.592979096267191</v>
      </c>
      <c r="T10">
        <v>0</v>
      </c>
      <c r="U10">
        <v>62.180528778314141</v>
      </c>
      <c r="V10">
        <v>5.1200355555555559</v>
      </c>
      <c r="W10">
        <v>20.377055904804671</v>
      </c>
      <c r="X10">
        <v>64.786429238050232</v>
      </c>
      <c r="Y10">
        <v>0</v>
      </c>
      <c r="Z10">
        <v>5.7568579200000007</v>
      </c>
      <c r="AA10">
        <v>0</v>
      </c>
      <c r="AB10">
        <v>0</v>
      </c>
      <c r="AC10">
        <v>4.2505073280000003</v>
      </c>
      <c r="AD10">
        <v>0</v>
      </c>
      <c r="AE10">
        <v>6.1984295999999999</v>
      </c>
      <c r="AF10">
        <v>6.1515000000000004</v>
      </c>
      <c r="AG10">
        <v>27.022322399999997</v>
      </c>
      <c r="AH10">
        <v>0</v>
      </c>
      <c r="AI10">
        <v>0</v>
      </c>
      <c r="AJ10">
        <v>0</v>
      </c>
      <c r="AK10">
        <v>22.853400000000004</v>
      </c>
      <c r="AL10">
        <v>7.8021000000000003</v>
      </c>
      <c r="AM10">
        <v>0</v>
      </c>
      <c r="AN10">
        <v>0</v>
      </c>
      <c r="AO10">
        <v>0.47078902080000007</v>
      </c>
      <c r="AP10">
        <v>0.90018431999999993</v>
      </c>
      <c r="AQ10">
        <v>7.0308700000000011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37.093045398892357</v>
      </c>
      <c r="BB10">
        <f t="shared" si="0"/>
        <v>1010.7330714924842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512.33513252464263</v>
      </c>
      <c r="L11">
        <v>11.040644244809855</v>
      </c>
      <c r="M11">
        <v>63.769664187514081</v>
      </c>
      <c r="N11">
        <v>51.882515579741941</v>
      </c>
      <c r="O11">
        <v>73.282949377567277</v>
      </c>
      <c r="P11">
        <v>24.820975398332372</v>
      </c>
      <c r="Q11">
        <v>9.5871041369472199</v>
      </c>
      <c r="R11">
        <v>12.784355666429082</v>
      </c>
      <c r="S11">
        <v>11.592979096267191</v>
      </c>
      <c r="T11">
        <v>0</v>
      </c>
      <c r="U11">
        <v>62.180528778314141</v>
      </c>
      <c r="V11">
        <v>5.1200355555555559</v>
      </c>
      <c r="W11">
        <v>20.377055904804671</v>
      </c>
      <c r="X11">
        <v>64.786429238050232</v>
      </c>
      <c r="Y11">
        <v>0</v>
      </c>
      <c r="Z11">
        <v>5.7568579200000007</v>
      </c>
      <c r="AA11">
        <v>0</v>
      </c>
      <c r="AB11">
        <v>0</v>
      </c>
      <c r="AC11">
        <v>4.2505073280000003</v>
      </c>
      <c r="AD11">
        <v>0</v>
      </c>
      <c r="AE11">
        <v>6.1984295999999999</v>
      </c>
      <c r="AF11">
        <v>6.1515000000000004</v>
      </c>
      <c r="AG11">
        <v>27.022322399999997</v>
      </c>
      <c r="AH11">
        <v>0</v>
      </c>
      <c r="AI11">
        <v>0</v>
      </c>
      <c r="AJ11">
        <v>0</v>
      </c>
      <c r="AK11">
        <v>22.853400000000004</v>
      </c>
      <c r="AL11">
        <v>15.604200000000001</v>
      </c>
      <c r="AM11">
        <v>0</v>
      </c>
      <c r="AN11">
        <v>0</v>
      </c>
      <c r="AO11">
        <v>0.42895258560000005</v>
      </c>
      <c r="AP11">
        <v>0.90018431999999993</v>
      </c>
      <c r="AQ11">
        <v>0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37.118865947919019</v>
      </c>
      <c r="BB11">
        <f t="shared" si="0"/>
        <v>1011.4366445082575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512.33513252464263</v>
      </c>
      <c r="L12">
        <v>11.040644244809855</v>
      </c>
      <c r="M12">
        <v>63.769664187514081</v>
      </c>
      <c r="N12">
        <v>51.882515579741941</v>
      </c>
      <c r="O12">
        <v>73.282949377567277</v>
      </c>
      <c r="P12">
        <v>24.820975398332372</v>
      </c>
      <c r="Q12">
        <v>9.5871041369472199</v>
      </c>
      <c r="R12">
        <v>12.784355666429082</v>
      </c>
      <c r="S12">
        <v>11.592979096267191</v>
      </c>
      <c r="T12">
        <v>0</v>
      </c>
      <c r="U12">
        <v>62.180528778314141</v>
      </c>
      <c r="V12">
        <v>5.1200355555555559</v>
      </c>
      <c r="W12">
        <v>20.377055904804671</v>
      </c>
      <c r="X12">
        <v>64.786429238050232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0</v>
      </c>
      <c r="AE12">
        <v>6.1984295999999999</v>
      </c>
      <c r="AF12">
        <v>6.1515000000000004</v>
      </c>
      <c r="AG12">
        <v>27.022322399999997</v>
      </c>
      <c r="AH12">
        <v>0</v>
      </c>
      <c r="AI12">
        <v>0</v>
      </c>
      <c r="AJ12">
        <v>0</v>
      </c>
      <c r="AK12">
        <v>22.853400000000004</v>
      </c>
      <c r="AL12">
        <v>26.006999999999994</v>
      </c>
      <c r="AM12">
        <v>0</v>
      </c>
      <c r="AN12">
        <v>0</v>
      </c>
      <c r="AO12">
        <v>0.4152653568000001</v>
      </c>
      <c r="AP12">
        <v>0.90018431999999993</v>
      </c>
      <c r="AQ12">
        <v>0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37.234276608735541</v>
      </c>
      <c r="BB12">
        <f t="shared" si="0"/>
        <v>1014.5814103306408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512.33513252464263</v>
      </c>
      <c r="L13">
        <v>11.040644244809855</v>
      </c>
      <c r="M13">
        <v>63.769664187514081</v>
      </c>
      <c r="N13">
        <v>51.882515579741941</v>
      </c>
      <c r="O13">
        <v>73.282949377567277</v>
      </c>
      <c r="P13">
        <v>24.820975398332372</v>
      </c>
      <c r="Q13">
        <v>9.5871041369472199</v>
      </c>
      <c r="R13">
        <v>12.784355666429082</v>
      </c>
      <c r="S13">
        <v>11.592979096267191</v>
      </c>
      <c r="T13">
        <v>0</v>
      </c>
      <c r="U13">
        <v>62.180528778314141</v>
      </c>
      <c r="V13">
        <v>5.1200355555555559</v>
      </c>
      <c r="W13">
        <v>20.377055904804671</v>
      </c>
      <c r="X13">
        <v>64.786429238050232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0</v>
      </c>
      <c r="AE13">
        <v>6.1984295999999999</v>
      </c>
      <c r="AF13">
        <v>6.1515000000000004</v>
      </c>
      <c r="AG13">
        <v>27.022322399999997</v>
      </c>
      <c r="AH13">
        <v>0</v>
      </c>
      <c r="AI13">
        <v>0</v>
      </c>
      <c r="AJ13">
        <v>0</v>
      </c>
      <c r="AK13">
        <v>22.853400000000004</v>
      </c>
      <c r="AL13">
        <v>59.816099999999985</v>
      </c>
      <c r="AM13">
        <v>0</v>
      </c>
      <c r="AN13">
        <v>0</v>
      </c>
      <c r="AO13">
        <v>0.41423235840000006</v>
      </c>
      <c r="AP13">
        <v>0.90018431999999993</v>
      </c>
      <c r="AQ13">
        <v>0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38.431082145927277</v>
      </c>
      <c r="BB13">
        <f t="shared" si="0"/>
        <v>1047.1926717950491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512.33513252464263</v>
      </c>
      <c r="L14">
        <v>11.040644244809855</v>
      </c>
      <c r="M14">
        <v>63.769664187514081</v>
      </c>
      <c r="N14">
        <v>51.882515579741941</v>
      </c>
      <c r="O14">
        <v>73.282949377567277</v>
      </c>
      <c r="P14">
        <v>24.820975398332372</v>
      </c>
      <c r="Q14">
        <v>9.5871041369472199</v>
      </c>
      <c r="R14">
        <v>12.784355666429082</v>
      </c>
      <c r="S14">
        <v>11.592979096267191</v>
      </c>
      <c r="T14">
        <v>0</v>
      </c>
      <c r="U14">
        <v>62.180528778314141</v>
      </c>
      <c r="V14">
        <v>5.1200355555555559</v>
      </c>
      <c r="W14">
        <v>20.377055904804671</v>
      </c>
      <c r="X14">
        <v>64.786429238050232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0</v>
      </c>
      <c r="AE14">
        <v>6.1984295999999999</v>
      </c>
      <c r="AF14">
        <v>6.1515000000000004</v>
      </c>
      <c r="AG14">
        <v>27.022322399999997</v>
      </c>
      <c r="AH14">
        <v>0</v>
      </c>
      <c r="AI14">
        <v>0</v>
      </c>
      <c r="AJ14">
        <v>0</v>
      </c>
      <c r="AK14">
        <v>22.853400000000004</v>
      </c>
      <c r="AL14">
        <v>59.816099999999985</v>
      </c>
      <c r="AM14">
        <v>0</v>
      </c>
      <c r="AN14">
        <v>0</v>
      </c>
      <c r="AO14">
        <v>0.45529404480000002</v>
      </c>
      <c r="AP14">
        <v>0.90018431999999993</v>
      </c>
      <c r="AQ14">
        <v>0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38.432535458727273</v>
      </c>
      <c r="BB14">
        <f t="shared" si="0"/>
        <v>1047.2322801686491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512.33513252464263</v>
      </c>
      <c r="L15">
        <v>11.040644244809855</v>
      </c>
      <c r="M15">
        <v>63.769664187514081</v>
      </c>
      <c r="N15">
        <v>51.882515579741941</v>
      </c>
      <c r="O15">
        <v>73.282949377567277</v>
      </c>
      <c r="P15">
        <v>24.820975398332372</v>
      </c>
      <c r="Q15">
        <v>9.0288835098335873</v>
      </c>
      <c r="R15">
        <v>12.784355666429082</v>
      </c>
      <c r="S15">
        <v>11.592979096267191</v>
      </c>
      <c r="T15">
        <v>0</v>
      </c>
      <c r="U15">
        <v>62.180528778314141</v>
      </c>
      <c r="V15">
        <v>5.1200355555555559</v>
      </c>
      <c r="W15">
        <v>20.377055904804671</v>
      </c>
      <c r="X15">
        <v>64.786429238050232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0</v>
      </c>
      <c r="AE15">
        <v>12.3968592</v>
      </c>
      <c r="AF15">
        <v>6.1515000000000004</v>
      </c>
      <c r="AG15">
        <v>27.022322399999997</v>
      </c>
      <c r="AH15">
        <v>0</v>
      </c>
      <c r="AI15">
        <v>0</v>
      </c>
      <c r="AJ15">
        <v>0</v>
      </c>
      <c r="AK15">
        <v>22.853400000000004</v>
      </c>
      <c r="AL15">
        <v>59.816099999999985</v>
      </c>
      <c r="AM15">
        <v>0</v>
      </c>
      <c r="AN15">
        <v>0</v>
      </c>
      <c r="AO15">
        <v>0.44315631359999991</v>
      </c>
      <c r="AP15">
        <v>0.90018431999999993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38.683263059234065</v>
      </c>
      <c r="BB15">
        <f t="shared" si="0"/>
        <v>1054.0642542098285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512.33513252464263</v>
      </c>
      <c r="L16">
        <v>11.040644244809855</v>
      </c>
      <c r="M16">
        <v>63.769664187514081</v>
      </c>
      <c r="N16">
        <v>51.882515579741941</v>
      </c>
      <c r="O16">
        <v>73.282949377567277</v>
      </c>
      <c r="P16">
        <v>24.820975398332372</v>
      </c>
      <c r="Q16">
        <v>9.0288835098335873</v>
      </c>
      <c r="R16">
        <v>12.784355666429082</v>
      </c>
      <c r="S16">
        <v>11.592979096267191</v>
      </c>
      <c r="T16">
        <v>0</v>
      </c>
      <c r="U16">
        <v>62.180528778314141</v>
      </c>
      <c r="V16">
        <v>5.1200355555555559</v>
      </c>
      <c r="W16">
        <v>20.377055904804671</v>
      </c>
      <c r="X16">
        <v>64.786429238050232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0</v>
      </c>
      <c r="AE16">
        <v>12.3968592</v>
      </c>
      <c r="AF16">
        <v>6.1515000000000004</v>
      </c>
      <c r="AG16">
        <v>27.022322399999997</v>
      </c>
      <c r="AH16">
        <v>0</v>
      </c>
      <c r="AI16">
        <v>0</v>
      </c>
      <c r="AJ16">
        <v>0</v>
      </c>
      <c r="AK16">
        <v>22.853400000000004</v>
      </c>
      <c r="AL16">
        <v>59.816099999999985</v>
      </c>
      <c r="AM16">
        <v>0</v>
      </c>
      <c r="AN16">
        <v>0</v>
      </c>
      <c r="AO16">
        <v>0.42921083520000003</v>
      </c>
      <c r="AP16">
        <v>0.90018431999999993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38.682769398434061</v>
      </c>
      <c r="BB16">
        <f t="shared" si="0"/>
        <v>1054.0508023922284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512.33513252464263</v>
      </c>
      <c r="L17">
        <v>11.040644244809855</v>
      </c>
      <c r="M17">
        <v>63.769664187514081</v>
      </c>
      <c r="N17">
        <v>51.882515579741941</v>
      </c>
      <c r="O17">
        <v>73.282949377567277</v>
      </c>
      <c r="P17">
        <v>24.820975398332372</v>
      </c>
      <c r="Q17">
        <v>9.0288835098335873</v>
      </c>
      <c r="R17">
        <v>14.245263258785942</v>
      </c>
      <c r="S17">
        <v>10.91554378648874</v>
      </c>
      <c r="T17">
        <v>0</v>
      </c>
      <c r="U17">
        <v>62.180528778314141</v>
      </c>
      <c r="V17">
        <v>5.1200355555555559</v>
      </c>
      <c r="W17">
        <v>20.377055904804671</v>
      </c>
      <c r="X17">
        <v>64.786429238050232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0</v>
      </c>
      <c r="AE17">
        <v>12.3968592</v>
      </c>
      <c r="AF17">
        <v>6.1515000000000004</v>
      </c>
      <c r="AG17">
        <v>27.022322399999997</v>
      </c>
      <c r="AH17">
        <v>0</v>
      </c>
      <c r="AI17">
        <v>0</v>
      </c>
      <c r="AJ17">
        <v>0</v>
      </c>
      <c r="AK17">
        <v>22.853400000000004</v>
      </c>
      <c r="AL17">
        <v>59.816099999999985</v>
      </c>
      <c r="AM17">
        <v>0</v>
      </c>
      <c r="AN17">
        <v>0</v>
      </c>
      <c r="AO17">
        <v>0.38840739840000005</v>
      </c>
      <c r="AP17">
        <v>0.90018431999999993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38.709059147182217</v>
      </c>
      <c r="BB17">
        <f t="shared" si="0"/>
        <v>1054.767181489259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512.33513252464263</v>
      </c>
      <c r="L18">
        <v>11.040644244809855</v>
      </c>
      <c r="M18">
        <v>63.769664187514081</v>
      </c>
      <c r="N18">
        <v>51.882515579741941</v>
      </c>
      <c r="O18">
        <v>73.282949377567277</v>
      </c>
      <c r="P18">
        <v>24.820975398332372</v>
      </c>
      <c r="Q18">
        <v>9.0288835098335873</v>
      </c>
      <c r="R18">
        <v>15.722354848046312</v>
      </c>
      <c r="S18">
        <v>10.91554378648874</v>
      </c>
      <c r="T18">
        <v>0</v>
      </c>
      <c r="U18">
        <v>62.180528778314141</v>
      </c>
      <c r="V18">
        <v>5.1200355555555559</v>
      </c>
      <c r="W18">
        <v>20.377055904804671</v>
      </c>
      <c r="X18">
        <v>64.786429238050232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0</v>
      </c>
      <c r="AE18">
        <v>12.3968592</v>
      </c>
      <c r="AF18">
        <v>6.1515000000000004</v>
      </c>
      <c r="AG18">
        <v>27.022322399999997</v>
      </c>
      <c r="AH18">
        <v>0</v>
      </c>
      <c r="AI18">
        <v>0</v>
      </c>
      <c r="AJ18">
        <v>0</v>
      </c>
      <c r="AK18">
        <v>22.853400000000004</v>
      </c>
      <c r="AL18">
        <v>59.816099999999985</v>
      </c>
      <c r="AM18">
        <v>0</v>
      </c>
      <c r="AN18">
        <v>0</v>
      </c>
      <c r="AO18">
        <v>0.33662835359999993</v>
      </c>
      <c r="AP18">
        <v>0.90018431999999993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38.759515495618331</v>
      </c>
      <c r="BB18">
        <f t="shared" si="0"/>
        <v>1056.142037685283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512.33513252464263</v>
      </c>
      <c r="L19">
        <v>11.040644244809855</v>
      </c>
      <c r="M19">
        <v>63.769664187514081</v>
      </c>
      <c r="N19">
        <v>51.882515579741941</v>
      </c>
      <c r="O19">
        <v>73.282949377567277</v>
      </c>
      <c r="P19">
        <v>24.820975398332372</v>
      </c>
      <c r="Q19">
        <v>9.0288835098335873</v>
      </c>
      <c r="R19">
        <v>17.198182901005818</v>
      </c>
      <c r="S19">
        <v>10.91554378648874</v>
      </c>
      <c r="T19">
        <v>0</v>
      </c>
      <c r="U19">
        <v>62.180528778314141</v>
      </c>
      <c r="V19">
        <v>5.1200355555555559</v>
      </c>
      <c r="W19">
        <v>20.377055904804671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5.7374452800000002</v>
      </c>
      <c r="AC19">
        <v>4.2505073280000003</v>
      </c>
      <c r="AD19">
        <v>0</v>
      </c>
      <c r="AE19">
        <v>12.3968592</v>
      </c>
      <c r="AF19">
        <v>6.1515000000000004</v>
      </c>
      <c r="AG19">
        <v>27.022322399999997</v>
      </c>
      <c r="AH19">
        <v>0</v>
      </c>
      <c r="AI19">
        <v>0</v>
      </c>
      <c r="AJ19">
        <v>0</v>
      </c>
      <c r="AK19">
        <v>22.853400000000004</v>
      </c>
      <c r="AL19">
        <v>26.006999999999994</v>
      </c>
      <c r="AM19">
        <v>0</v>
      </c>
      <c r="AN19">
        <v>0</v>
      </c>
      <c r="AO19">
        <v>0.33895259999999999</v>
      </c>
      <c r="AP19">
        <v>0.90018431999999993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38.026395162516124</v>
      </c>
      <c r="BB19">
        <f t="shared" si="0"/>
        <v>1036.165547725745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512.33513252464263</v>
      </c>
      <c r="L20">
        <v>11.040644244809855</v>
      </c>
      <c r="M20">
        <v>63.769664187514081</v>
      </c>
      <c r="N20">
        <v>51.882515579741941</v>
      </c>
      <c r="O20">
        <v>73.282949377567277</v>
      </c>
      <c r="P20">
        <v>24.820975398332372</v>
      </c>
      <c r="Q20">
        <v>9.0288835098335873</v>
      </c>
      <c r="R20">
        <v>17.198182901005818</v>
      </c>
      <c r="S20">
        <v>10.91554378648874</v>
      </c>
      <c r="T20">
        <v>0</v>
      </c>
      <c r="U20">
        <v>62.180528778314141</v>
      </c>
      <c r="V20">
        <v>5.1200355555555559</v>
      </c>
      <c r="W20">
        <v>20.377055904804671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5.7374452800000002</v>
      </c>
      <c r="AC20">
        <v>8.5010146560000006</v>
      </c>
      <c r="AD20">
        <v>0</v>
      </c>
      <c r="AE20">
        <v>12.3968592</v>
      </c>
      <c r="AF20">
        <v>6.1515000000000004</v>
      </c>
      <c r="AG20">
        <v>27.022322399999997</v>
      </c>
      <c r="AH20">
        <v>0</v>
      </c>
      <c r="AI20">
        <v>0</v>
      </c>
      <c r="AJ20">
        <v>0</v>
      </c>
      <c r="AK20">
        <v>22.853400000000004</v>
      </c>
      <c r="AL20">
        <v>26.006999999999994</v>
      </c>
      <c r="AM20">
        <v>0</v>
      </c>
      <c r="AN20">
        <v>0</v>
      </c>
      <c r="AO20">
        <v>0.3039597792</v>
      </c>
      <c r="AP20">
        <v>0.90018431999999993</v>
      </c>
      <c r="AQ20">
        <v>4.6726899999999993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38.450156092046271</v>
      </c>
      <c r="BB20">
        <f t="shared" si="0"/>
        <v>1047.7124550154151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512.33513252464263</v>
      </c>
      <c r="L21">
        <v>11.040644244809855</v>
      </c>
      <c r="M21">
        <v>63.769664187514081</v>
      </c>
      <c r="N21">
        <v>51.882515579741941</v>
      </c>
      <c r="O21">
        <v>73.282949377567277</v>
      </c>
      <c r="P21">
        <v>24.820975398332372</v>
      </c>
      <c r="Q21">
        <v>9.0288835098335873</v>
      </c>
      <c r="R21">
        <v>17.198182901005818</v>
      </c>
      <c r="S21">
        <v>10.91554378648874</v>
      </c>
      <c r="T21">
        <v>0</v>
      </c>
      <c r="U21">
        <v>62.180528778314141</v>
      </c>
      <c r="V21">
        <v>5.1200355555555559</v>
      </c>
      <c r="W21">
        <v>20.377055904804671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11.591981279999999</v>
      </c>
      <c r="AC21">
        <v>12.751521983999998</v>
      </c>
      <c r="AD21">
        <v>0</v>
      </c>
      <c r="AE21">
        <v>21.712535395200003</v>
      </c>
      <c r="AF21">
        <v>6.1515000000000004</v>
      </c>
      <c r="AG21">
        <v>27.022322399999997</v>
      </c>
      <c r="AH21">
        <v>0</v>
      </c>
      <c r="AI21">
        <v>0</v>
      </c>
      <c r="AJ21">
        <v>0</v>
      </c>
      <c r="AK21">
        <v>22.853400000000004</v>
      </c>
      <c r="AL21">
        <v>15.604200000000001</v>
      </c>
      <c r="AM21">
        <v>2.3184297714285718</v>
      </c>
      <c r="AN21">
        <v>0</v>
      </c>
      <c r="AO21">
        <v>0.28329981120000008</v>
      </c>
      <c r="AP21">
        <v>0.90018431999999993</v>
      </c>
      <c r="AQ21">
        <v>6.9872000000000014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39.042177769744058</v>
      </c>
      <c r="BB21">
        <f t="shared" si="0"/>
        <v>1063.8441993523456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512.33513252464263</v>
      </c>
      <c r="L22">
        <v>11.040644244809855</v>
      </c>
      <c r="M22">
        <v>63.769664187514081</v>
      </c>
      <c r="N22">
        <v>51.882515579741941</v>
      </c>
      <c r="O22">
        <v>73.282949377567277</v>
      </c>
      <c r="P22">
        <v>24.820975398332372</v>
      </c>
      <c r="Q22">
        <v>9.0288835098335873</v>
      </c>
      <c r="R22">
        <v>17.198182901005818</v>
      </c>
      <c r="S22">
        <v>10.91554378648874</v>
      </c>
      <c r="T22">
        <v>0</v>
      </c>
      <c r="U22">
        <v>62.180528778314141</v>
      </c>
      <c r="V22">
        <v>5.1200355555555559</v>
      </c>
      <c r="W22">
        <v>20.377055904804671</v>
      </c>
      <c r="X22">
        <v>64.786429238050232</v>
      </c>
      <c r="Y22">
        <v>0</v>
      </c>
      <c r="Z22">
        <v>2.8784289600000004</v>
      </c>
      <c r="AA22">
        <v>12.340957824</v>
      </c>
      <c r="AB22">
        <v>17.352844704000002</v>
      </c>
      <c r="AC22">
        <v>12.751521983999998</v>
      </c>
      <c r="AD22">
        <v>0</v>
      </c>
      <c r="AE22">
        <v>21.712535395200003</v>
      </c>
      <c r="AF22">
        <v>6.1515000000000004</v>
      </c>
      <c r="AG22">
        <v>27.022322399999997</v>
      </c>
      <c r="AH22">
        <v>10.273283280000001</v>
      </c>
      <c r="AI22">
        <v>0</v>
      </c>
      <c r="AJ22">
        <v>0</v>
      </c>
      <c r="AK22">
        <v>22.853400000000004</v>
      </c>
      <c r="AL22">
        <v>15.604200000000001</v>
      </c>
      <c r="AM22">
        <v>4.6368595428571426</v>
      </c>
      <c r="AN22">
        <v>0</v>
      </c>
      <c r="AO22">
        <v>0.158823504</v>
      </c>
      <c r="AP22">
        <v>0.90018431999999993</v>
      </c>
      <c r="AQ22">
        <v>8.8650100000000016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39.862850582664692</v>
      </c>
      <c r="BB22">
        <f t="shared" si="0"/>
        <v>1086.2063489316533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512.33513252464263</v>
      </c>
      <c r="L23">
        <v>11.040644244809855</v>
      </c>
      <c r="M23">
        <v>63.769664187514081</v>
      </c>
      <c r="N23">
        <v>51.882515579741941</v>
      </c>
      <c r="O23">
        <v>73.282949377567277</v>
      </c>
      <c r="P23">
        <v>24.820975398332372</v>
      </c>
      <c r="Q23">
        <v>9.0288835098335873</v>
      </c>
      <c r="R23">
        <v>17.198182901005818</v>
      </c>
      <c r="S23">
        <v>10.91554378648874</v>
      </c>
      <c r="T23">
        <v>0</v>
      </c>
      <c r="U23">
        <v>62.180528778314141</v>
      </c>
      <c r="V23">
        <v>5.1200355555555559</v>
      </c>
      <c r="W23">
        <v>20.377055904804671</v>
      </c>
      <c r="X23">
        <v>64.786429238050232</v>
      </c>
      <c r="Y23">
        <v>0</v>
      </c>
      <c r="Z23">
        <v>5.7568579200000007</v>
      </c>
      <c r="AA23">
        <v>12.340957824</v>
      </c>
      <c r="AB23">
        <v>17.352844704000002</v>
      </c>
      <c r="AC23">
        <v>12.751521983999998</v>
      </c>
      <c r="AD23">
        <v>0</v>
      </c>
      <c r="AE23">
        <v>21.712535395200003</v>
      </c>
      <c r="AF23">
        <v>6.1515000000000004</v>
      </c>
      <c r="AG23">
        <v>27.022322399999997</v>
      </c>
      <c r="AH23">
        <v>10.273283280000001</v>
      </c>
      <c r="AI23">
        <v>0</v>
      </c>
      <c r="AJ23">
        <v>0</v>
      </c>
      <c r="AK23">
        <v>22.853400000000004</v>
      </c>
      <c r="AL23">
        <v>15.604200000000001</v>
      </c>
      <c r="AM23">
        <v>6.9552893142857153</v>
      </c>
      <c r="AN23">
        <v>0</v>
      </c>
      <c r="AO23">
        <v>9.8651347200000003E-2</v>
      </c>
      <c r="AP23">
        <v>0.78766128000000002</v>
      </c>
      <c r="AQ23">
        <v>14.935140000000001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40.30708142136946</v>
      </c>
      <c r="BB23">
        <f t="shared" si="0"/>
        <v>1098.3110420275773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512.33513252464263</v>
      </c>
      <c r="L24">
        <v>11.040644244809855</v>
      </c>
      <c r="M24">
        <v>63.769664187514081</v>
      </c>
      <c r="N24">
        <v>51.882515579741941</v>
      </c>
      <c r="O24">
        <v>73.282949377567277</v>
      </c>
      <c r="P24">
        <v>24.820975398332372</v>
      </c>
      <c r="Q24">
        <v>9.0288835098335873</v>
      </c>
      <c r="R24">
        <v>17.198182901005818</v>
      </c>
      <c r="S24">
        <v>10.91554378648874</v>
      </c>
      <c r="T24">
        <v>0</v>
      </c>
      <c r="U24">
        <v>62.180528778314141</v>
      </c>
      <c r="V24">
        <v>5.1200355555555559</v>
      </c>
      <c r="W24">
        <v>20.377055904804671</v>
      </c>
      <c r="X24">
        <v>64.786429238050232</v>
      </c>
      <c r="Y24">
        <v>0</v>
      </c>
      <c r="Z24">
        <v>5.7568579200000007</v>
      </c>
      <c r="AA24">
        <v>12.340957824</v>
      </c>
      <c r="AB24">
        <v>17.352844704000002</v>
      </c>
      <c r="AC24">
        <v>12.751521983999998</v>
      </c>
      <c r="AD24">
        <v>4.003264080000001</v>
      </c>
      <c r="AE24">
        <v>21.712535395200003</v>
      </c>
      <c r="AF24">
        <v>6.1515000000000004</v>
      </c>
      <c r="AG24">
        <v>27.022322399999997</v>
      </c>
      <c r="AH24">
        <v>20.546566560000002</v>
      </c>
      <c r="AI24">
        <v>1.6773048000000002</v>
      </c>
      <c r="AJ24">
        <v>0</v>
      </c>
      <c r="AK24">
        <v>22.853400000000004</v>
      </c>
      <c r="AL24">
        <v>15.604200000000001</v>
      </c>
      <c r="AM24">
        <v>6.9552893142857153</v>
      </c>
      <c r="AN24">
        <v>0</v>
      </c>
      <c r="AO24">
        <v>4.3902432000000003E-3</v>
      </c>
      <c r="AP24">
        <v>0.78766128000000002</v>
      </c>
      <c r="AQ24">
        <v>22.402710000000006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41.132863753109135</v>
      </c>
      <c r="BB24">
        <f t="shared" si="0"/>
        <v>1120.8124207518376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512.33513252464263</v>
      </c>
      <c r="L25">
        <v>11.040644244809855</v>
      </c>
      <c r="M25">
        <v>63.769664187514081</v>
      </c>
      <c r="N25">
        <v>51.882515579741941</v>
      </c>
      <c r="O25">
        <v>73.282949377567277</v>
      </c>
      <c r="P25">
        <v>24.820975398332372</v>
      </c>
      <c r="Q25">
        <v>9.0288835098335873</v>
      </c>
      <c r="R25">
        <v>17.198182901005818</v>
      </c>
      <c r="S25">
        <v>10.91554378648874</v>
      </c>
      <c r="T25">
        <v>0</v>
      </c>
      <c r="U25">
        <v>62.180528778314141</v>
      </c>
      <c r="V25">
        <v>5.1200355555555559</v>
      </c>
      <c r="W25">
        <v>20.377055904804671</v>
      </c>
      <c r="X25">
        <v>64.786429238050232</v>
      </c>
      <c r="Y25">
        <v>0</v>
      </c>
      <c r="Z25">
        <v>5.7568579200000007</v>
      </c>
      <c r="AA25">
        <v>18.504497376</v>
      </c>
      <c r="AB25">
        <v>17.352844704000002</v>
      </c>
      <c r="AC25">
        <v>12.751521983999998</v>
      </c>
      <c r="AD25">
        <v>8.0065281600000002</v>
      </c>
      <c r="AE25">
        <v>21.712535395200003</v>
      </c>
      <c r="AF25">
        <v>6.1515000000000004</v>
      </c>
      <c r="AG25">
        <v>25.911816000000005</v>
      </c>
      <c r="AH25">
        <v>20.546566560000002</v>
      </c>
      <c r="AI25">
        <v>7.2683208000000006</v>
      </c>
      <c r="AJ25">
        <v>0</v>
      </c>
      <c r="AK25">
        <v>22.853400000000004</v>
      </c>
      <c r="AL25">
        <v>15.604200000000001</v>
      </c>
      <c r="AM25">
        <v>6.9552893142857153</v>
      </c>
      <c r="AN25">
        <v>0</v>
      </c>
      <c r="AO25">
        <v>0</v>
      </c>
      <c r="AP25">
        <v>0.78766128000000002</v>
      </c>
      <c r="AQ25">
        <v>22.402710000000006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41.65122325270913</v>
      </c>
      <c r="BB25">
        <f t="shared" si="0"/>
        <v>1134.9369842410376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512.33513252464263</v>
      </c>
      <c r="L26">
        <v>11.040644244809855</v>
      </c>
      <c r="M26">
        <v>63.769664187514081</v>
      </c>
      <c r="N26">
        <v>51.882515579741941</v>
      </c>
      <c r="O26">
        <v>73.282949377567277</v>
      </c>
      <c r="P26">
        <v>24.820975398332372</v>
      </c>
      <c r="Q26">
        <v>9.0288835098335873</v>
      </c>
      <c r="R26">
        <v>17.198182901005818</v>
      </c>
      <c r="S26">
        <v>10.91554378648874</v>
      </c>
      <c r="T26">
        <v>0</v>
      </c>
      <c r="U26">
        <v>62.180528778314141</v>
      </c>
      <c r="V26">
        <v>5.1200355555555559</v>
      </c>
      <c r="W26">
        <v>20.377055904804671</v>
      </c>
      <c r="X26">
        <v>64.786429238050232</v>
      </c>
      <c r="Y26">
        <v>0</v>
      </c>
      <c r="Z26">
        <v>5.7568579200000007</v>
      </c>
      <c r="AA26">
        <v>18.504497376</v>
      </c>
      <c r="AB26">
        <v>17.352844704000002</v>
      </c>
      <c r="AC26">
        <v>12.751521983999998</v>
      </c>
      <c r="AD26">
        <v>12.009792240000001</v>
      </c>
      <c r="AE26">
        <v>21.712535395200003</v>
      </c>
      <c r="AF26">
        <v>6.1515000000000004</v>
      </c>
      <c r="AG26">
        <v>25.911816000000005</v>
      </c>
      <c r="AH26">
        <v>30.819849840000003</v>
      </c>
      <c r="AI26">
        <v>14.536641600000001</v>
      </c>
      <c r="AJ26">
        <v>0</v>
      </c>
      <c r="AK26">
        <v>22.853400000000004</v>
      </c>
      <c r="AL26">
        <v>15.604200000000001</v>
      </c>
      <c r="AM26">
        <v>6.9552893142857153</v>
      </c>
      <c r="AN26">
        <v>0</v>
      </c>
      <c r="AO26">
        <v>0</v>
      </c>
      <c r="AP26">
        <v>0.78766128000000002</v>
      </c>
      <c r="AQ26">
        <v>22.402710000000006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42.413911181509135</v>
      </c>
      <c r="BB26">
        <f t="shared" si="0"/>
        <v>1155.7191644722375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512.33513252464263</v>
      </c>
      <c r="L27">
        <v>11.040644244809855</v>
      </c>
      <c r="M27">
        <v>63.769664187514081</v>
      </c>
      <c r="N27">
        <v>51.882515579741941</v>
      </c>
      <c r="O27">
        <v>73.282949377567277</v>
      </c>
      <c r="P27">
        <v>24.820975398332372</v>
      </c>
      <c r="Q27">
        <v>7.0193748378728911</v>
      </c>
      <c r="R27">
        <v>17.198182901005818</v>
      </c>
      <c r="S27">
        <v>10.91554378648874</v>
      </c>
      <c r="T27">
        <v>0</v>
      </c>
      <c r="U27">
        <v>62.180528778314141</v>
      </c>
      <c r="V27">
        <v>5.1200355555555559</v>
      </c>
      <c r="W27">
        <v>20.377055904804671</v>
      </c>
      <c r="X27">
        <v>64.786429238050232</v>
      </c>
      <c r="Y27">
        <v>0</v>
      </c>
      <c r="Z27">
        <v>5.7568579200000007</v>
      </c>
      <c r="AA27">
        <v>18.504497376</v>
      </c>
      <c r="AB27">
        <v>17.352844704000002</v>
      </c>
      <c r="AC27">
        <v>12.751521983999998</v>
      </c>
      <c r="AD27">
        <v>12.009792240000001</v>
      </c>
      <c r="AE27">
        <v>21.712535395200003</v>
      </c>
      <c r="AF27">
        <v>6.1515000000000004</v>
      </c>
      <c r="AG27">
        <v>25.911816000000005</v>
      </c>
      <c r="AH27">
        <v>30.819849840000003</v>
      </c>
      <c r="AI27">
        <v>14.536641600000001</v>
      </c>
      <c r="AJ27">
        <v>0</v>
      </c>
      <c r="AK27">
        <v>22.853400000000004</v>
      </c>
      <c r="AL27">
        <v>15.604200000000001</v>
      </c>
      <c r="AM27">
        <v>6.9552893142857153</v>
      </c>
      <c r="AN27">
        <v>0</v>
      </c>
      <c r="AO27">
        <v>0</v>
      </c>
      <c r="AP27">
        <v>0.78766128000000002</v>
      </c>
      <c r="AQ27">
        <v>22.402710000000006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42.291280658407089</v>
      </c>
      <c r="BB27">
        <f t="shared" si="0"/>
        <v>1152.3776559233788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512.33513252464263</v>
      </c>
      <c r="L28">
        <v>11.040644244809855</v>
      </c>
      <c r="M28">
        <v>63.769664187514081</v>
      </c>
      <c r="N28">
        <v>51.882515579741941</v>
      </c>
      <c r="O28">
        <v>73.282949377567277</v>
      </c>
      <c r="P28">
        <v>24.820975398332372</v>
      </c>
      <c r="Q28">
        <v>7.0193748378728911</v>
      </c>
      <c r="R28">
        <v>17.198182901005818</v>
      </c>
      <c r="S28">
        <v>10.91554378648874</v>
      </c>
      <c r="T28">
        <v>0</v>
      </c>
      <c r="U28">
        <v>62.180528778314141</v>
      </c>
      <c r="V28">
        <v>5.1200355555555559</v>
      </c>
      <c r="W28">
        <v>20.377055904804671</v>
      </c>
      <c r="X28">
        <v>64.786429238050232</v>
      </c>
      <c r="Y28">
        <v>0</v>
      </c>
      <c r="Z28">
        <v>5.7568579200000007</v>
      </c>
      <c r="AA28">
        <v>18.504497376</v>
      </c>
      <c r="AB28">
        <v>17.352844704000002</v>
      </c>
      <c r="AC28">
        <v>12.751521983999998</v>
      </c>
      <c r="AD28">
        <v>12.009792240000001</v>
      </c>
      <c r="AE28">
        <v>18.933384960000001</v>
      </c>
      <c r="AF28">
        <v>6.1515000000000004</v>
      </c>
      <c r="AG28">
        <v>25.911816000000005</v>
      </c>
      <c r="AH28">
        <v>30.819849840000003</v>
      </c>
      <c r="AI28">
        <v>14.536641600000001</v>
      </c>
      <c r="AJ28">
        <v>0</v>
      </c>
      <c r="AK28">
        <v>22.853400000000004</v>
      </c>
      <c r="AL28">
        <v>15.604200000000001</v>
      </c>
      <c r="AM28">
        <v>6.9552893142857153</v>
      </c>
      <c r="AN28">
        <v>0</v>
      </c>
      <c r="AO28">
        <v>0</v>
      </c>
      <c r="AP28">
        <v>0.78766128000000002</v>
      </c>
      <c r="AQ28">
        <v>22.402710000000006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42.192898980007087</v>
      </c>
      <c r="BB28">
        <f t="shared" si="0"/>
        <v>1149.6968871665788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512.33513252464263</v>
      </c>
      <c r="L29">
        <v>11.040644244809855</v>
      </c>
      <c r="M29">
        <v>63.769664187514081</v>
      </c>
      <c r="N29">
        <v>51.882515579741941</v>
      </c>
      <c r="O29">
        <v>73.282949377567277</v>
      </c>
      <c r="P29">
        <v>24.820975398332372</v>
      </c>
      <c r="Q29">
        <v>7.0193748378728911</v>
      </c>
      <c r="R29">
        <v>17.198182901005818</v>
      </c>
      <c r="S29">
        <v>10.91554378648874</v>
      </c>
      <c r="T29">
        <v>0</v>
      </c>
      <c r="U29">
        <v>62.180528778314141</v>
      </c>
      <c r="V29">
        <v>5.1200355555555559</v>
      </c>
      <c r="W29">
        <v>20.377055904804671</v>
      </c>
      <c r="X29">
        <v>64.786429238050232</v>
      </c>
      <c r="Y29">
        <v>0</v>
      </c>
      <c r="Z29">
        <v>5.7568579200000007</v>
      </c>
      <c r="AA29">
        <v>18.504497376</v>
      </c>
      <c r="AB29">
        <v>17.352844704000002</v>
      </c>
      <c r="AC29">
        <v>8.5010146560000006</v>
      </c>
      <c r="AD29">
        <v>12.009792240000001</v>
      </c>
      <c r="AE29">
        <v>12.3968592</v>
      </c>
      <c r="AF29">
        <v>6.1515000000000004</v>
      </c>
      <c r="AG29">
        <v>25.911816000000005</v>
      </c>
      <c r="AH29">
        <v>30.819849840000003</v>
      </c>
      <c r="AI29">
        <v>14.536641600000001</v>
      </c>
      <c r="AJ29">
        <v>0</v>
      </c>
      <c r="AK29">
        <v>22.853400000000004</v>
      </c>
      <c r="AL29">
        <v>15.604200000000001</v>
      </c>
      <c r="AM29">
        <v>6.9552893142857153</v>
      </c>
      <c r="AN29">
        <v>0</v>
      </c>
      <c r="AO29">
        <v>0</v>
      </c>
      <c r="AP29">
        <v>0.78766128000000002</v>
      </c>
      <c r="AQ29">
        <v>22.402710000000006</v>
      </c>
      <c r="AR29">
        <v>21.819455999999999</v>
      </c>
      <c r="AS29">
        <v>14.415808896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41.825426928007076</v>
      </c>
      <c r="BB29">
        <f t="shared" si="0"/>
        <v>1139.6838044129788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512.33513252464263</v>
      </c>
      <c r="L30">
        <v>11.040644244809855</v>
      </c>
      <c r="M30">
        <v>63.769664187514081</v>
      </c>
      <c r="N30">
        <v>51.882515579741941</v>
      </c>
      <c r="O30">
        <v>73.282949377567277</v>
      </c>
      <c r="P30">
        <v>24.820975398332372</v>
      </c>
      <c r="Q30">
        <v>7.0193748378728911</v>
      </c>
      <c r="R30">
        <v>17.198182901005818</v>
      </c>
      <c r="S30">
        <v>10.91554378648874</v>
      </c>
      <c r="T30">
        <v>0</v>
      </c>
      <c r="U30">
        <v>62.180528778314141</v>
      </c>
      <c r="V30">
        <v>5.1200355555555559</v>
      </c>
      <c r="W30">
        <v>20.377055904804671</v>
      </c>
      <c r="X30">
        <v>64.786429238050232</v>
      </c>
      <c r="Y30">
        <v>0</v>
      </c>
      <c r="Z30">
        <v>2.8784289600000004</v>
      </c>
      <c r="AA30">
        <v>18.504497376</v>
      </c>
      <c r="AB30">
        <v>11.533435920000001</v>
      </c>
      <c r="AC30">
        <v>8.5010146560000006</v>
      </c>
      <c r="AD30">
        <v>12.009792240000001</v>
      </c>
      <c r="AE30">
        <v>12.3968592</v>
      </c>
      <c r="AF30">
        <v>6.1515000000000004</v>
      </c>
      <c r="AG30">
        <v>25.911816000000005</v>
      </c>
      <c r="AH30">
        <v>30.819849840000003</v>
      </c>
      <c r="AI30">
        <v>7.2683208000000006</v>
      </c>
      <c r="AJ30">
        <v>0</v>
      </c>
      <c r="AK30">
        <v>22.853400000000004</v>
      </c>
      <c r="AL30">
        <v>15.604200000000001</v>
      </c>
      <c r="AM30">
        <v>6.9552893142857153</v>
      </c>
      <c r="AN30">
        <v>0</v>
      </c>
      <c r="AO30">
        <v>0</v>
      </c>
      <c r="AP30">
        <v>0.78766128000000002</v>
      </c>
      <c r="AQ30">
        <v>22.402710000000006</v>
      </c>
      <c r="AR30">
        <v>21.819455999999999</v>
      </c>
      <c r="AS30">
        <v>14.415808896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41.260225718407085</v>
      </c>
      <c r="BB30">
        <f t="shared" si="0"/>
        <v>1124.2828470785792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512.33513252464263</v>
      </c>
      <c r="L31">
        <v>11.040644244809855</v>
      </c>
      <c r="M31">
        <v>63.769664187514081</v>
      </c>
      <c r="N31">
        <v>51.882515579741941</v>
      </c>
      <c r="O31">
        <v>73.282949377567277</v>
      </c>
      <c r="P31">
        <v>24.820975398332372</v>
      </c>
      <c r="Q31">
        <v>7.0193748378728911</v>
      </c>
      <c r="R31">
        <v>17.198182901005818</v>
      </c>
      <c r="S31">
        <v>10.91554378648874</v>
      </c>
      <c r="T31">
        <v>0</v>
      </c>
      <c r="U31">
        <v>62.180528778314141</v>
      </c>
      <c r="V31">
        <v>5.1200355555555559</v>
      </c>
      <c r="W31">
        <v>20.377055904804671</v>
      </c>
      <c r="X31">
        <v>64.786429238050232</v>
      </c>
      <c r="Y31">
        <v>0</v>
      </c>
      <c r="Z31">
        <v>2.8784289600000004</v>
      </c>
      <c r="AA31">
        <v>15.1971984</v>
      </c>
      <c r="AB31">
        <v>11.533435920000001</v>
      </c>
      <c r="AC31">
        <v>8.5010146560000006</v>
      </c>
      <c r="AD31">
        <v>12.009792240000001</v>
      </c>
      <c r="AE31">
        <v>12.3968592</v>
      </c>
      <c r="AF31">
        <v>6.1515000000000004</v>
      </c>
      <c r="AG31">
        <v>25.911816000000005</v>
      </c>
      <c r="AH31">
        <v>30.819849840000003</v>
      </c>
      <c r="AI31">
        <v>1.1182032</v>
      </c>
      <c r="AJ31">
        <v>0</v>
      </c>
      <c r="AK31">
        <v>22.853400000000004</v>
      </c>
      <c r="AL31">
        <v>15.604200000000001</v>
      </c>
      <c r="AM31">
        <v>6.9552893142857153</v>
      </c>
      <c r="AN31">
        <v>0</v>
      </c>
      <c r="AO31">
        <v>0</v>
      </c>
      <c r="AP31">
        <v>0.78766128000000002</v>
      </c>
      <c r="AQ31">
        <v>14.935140000000001</v>
      </c>
      <c r="AR31">
        <v>21.819455999999999</v>
      </c>
      <c r="AS31">
        <v>14.415808896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40.661080249067403</v>
      </c>
      <c r="BB31">
        <f t="shared" si="0"/>
        <v>1107.9570059719185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512.33513252464263</v>
      </c>
      <c r="L32">
        <v>11.040644244809855</v>
      </c>
      <c r="M32">
        <v>63.769664187514081</v>
      </c>
      <c r="N32">
        <v>51.882515579741941</v>
      </c>
      <c r="O32">
        <v>73.282949377567277</v>
      </c>
      <c r="P32">
        <v>24.820975398332372</v>
      </c>
      <c r="Q32">
        <v>7.0193748378728911</v>
      </c>
      <c r="R32">
        <v>17.198182901005818</v>
      </c>
      <c r="S32">
        <v>10.91554378648874</v>
      </c>
      <c r="T32">
        <v>0</v>
      </c>
      <c r="U32">
        <v>62.180528778314141</v>
      </c>
      <c r="V32">
        <v>5.1200355555555559</v>
      </c>
      <c r="W32">
        <v>20.377055904804671</v>
      </c>
      <c r="X32">
        <v>64.786429238050232</v>
      </c>
      <c r="Y32">
        <v>0</v>
      </c>
      <c r="Z32">
        <v>2.8784289600000004</v>
      </c>
      <c r="AA32">
        <v>12.317364000000001</v>
      </c>
      <c r="AB32">
        <v>11.533435920000001</v>
      </c>
      <c r="AC32">
        <v>4.2505073280000003</v>
      </c>
      <c r="AD32">
        <v>12.009792240000001</v>
      </c>
      <c r="AE32">
        <v>12.3968592</v>
      </c>
      <c r="AF32">
        <v>6.1515000000000004</v>
      </c>
      <c r="AG32">
        <v>25.911816000000005</v>
      </c>
      <c r="AH32">
        <v>20.546566560000002</v>
      </c>
      <c r="AI32">
        <v>0</v>
      </c>
      <c r="AJ32">
        <v>0</v>
      </c>
      <c r="AK32">
        <v>22.853400000000004</v>
      </c>
      <c r="AL32">
        <v>15.604200000000001</v>
      </c>
      <c r="AM32">
        <v>6.9552893142857153</v>
      </c>
      <c r="AN32">
        <v>0</v>
      </c>
      <c r="AO32">
        <v>0</v>
      </c>
      <c r="AP32">
        <v>0.78766128000000002</v>
      </c>
      <c r="AQ32">
        <v>6.9872000000000014</v>
      </c>
      <c r="AR32">
        <v>21.819455999999999</v>
      </c>
      <c r="AS32">
        <v>14.415808896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39.72405099353724</v>
      </c>
      <c r="BB32">
        <f t="shared" si="0"/>
        <v>1082.4242670194487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512.33513252464263</v>
      </c>
      <c r="L33">
        <v>11.040644244809855</v>
      </c>
      <c r="M33">
        <v>63.769664187514081</v>
      </c>
      <c r="N33">
        <v>51.882515579741941</v>
      </c>
      <c r="O33">
        <v>73.282949377567277</v>
      </c>
      <c r="P33">
        <v>24.820975398332372</v>
      </c>
      <c r="Q33">
        <v>7.0193748378728911</v>
      </c>
      <c r="R33">
        <v>13.758293845135672</v>
      </c>
      <c r="S33">
        <v>10.91554378648874</v>
      </c>
      <c r="T33">
        <v>0</v>
      </c>
      <c r="U33">
        <v>62.180528778314141</v>
      </c>
      <c r="V33">
        <v>5.1200355555555559</v>
      </c>
      <c r="W33">
        <v>20.377055904804671</v>
      </c>
      <c r="X33">
        <v>64.786429238050232</v>
      </c>
      <c r="Y33">
        <v>0</v>
      </c>
      <c r="Z33">
        <v>2.8784289600000004</v>
      </c>
      <c r="AA33">
        <v>6.1704789120000001</v>
      </c>
      <c r="AB33">
        <v>5.7374452800000002</v>
      </c>
      <c r="AC33">
        <v>0</v>
      </c>
      <c r="AD33">
        <v>12.009792240000001</v>
      </c>
      <c r="AE33">
        <v>12.3968592</v>
      </c>
      <c r="AF33">
        <v>6.1515000000000004</v>
      </c>
      <c r="AG33">
        <v>25.911816000000005</v>
      </c>
      <c r="AH33">
        <v>20.546566560000002</v>
      </c>
      <c r="AI33">
        <v>0</v>
      </c>
      <c r="AJ33">
        <v>0</v>
      </c>
      <c r="AK33">
        <v>22.853400000000004</v>
      </c>
      <c r="AL33">
        <v>15.604200000000001</v>
      </c>
      <c r="AM33">
        <v>4.6368595428571426</v>
      </c>
      <c r="AN33">
        <v>0</v>
      </c>
      <c r="AO33">
        <v>0</v>
      </c>
      <c r="AP33">
        <v>0.78766128000000002</v>
      </c>
      <c r="AQ33">
        <v>0</v>
      </c>
      <c r="AR33">
        <v>21.819455999999999</v>
      </c>
      <c r="AS33">
        <v>14.415808896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38.699613359137608</v>
      </c>
      <c r="BB33">
        <f t="shared" si="0"/>
        <v>1054.5098027705499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512.33513252464263</v>
      </c>
      <c r="L34">
        <v>11.040644244809855</v>
      </c>
      <c r="M34">
        <v>63.769664187514081</v>
      </c>
      <c r="N34">
        <v>51.882515579741941</v>
      </c>
      <c r="O34">
        <v>73.282949377567277</v>
      </c>
      <c r="P34">
        <v>24.820975398332372</v>
      </c>
      <c r="Q34">
        <v>7.0193748378728911</v>
      </c>
      <c r="R34">
        <v>13.758293845135672</v>
      </c>
      <c r="S34">
        <v>10.91554378648874</v>
      </c>
      <c r="T34">
        <v>0</v>
      </c>
      <c r="U34">
        <v>62.180528778314141</v>
      </c>
      <c r="V34">
        <v>5.1200355555555559</v>
      </c>
      <c r="W34">
        <v>20.377055904804671</v>
      </c>
      <c r="X34">
        <v>64.786429238050232</v>
      </c>
      <c r="Y34">
        <v>0</v>
      </c>
      <c r="Z34">
        <v>2.8784289600000004</v>
      </c>
      <c r="AA34">
        <v>0</v>
      </c>
      <c r="AB34">
        <v>5.7374452800000002</v>
      </c>
      <c r="AC34">
        <v>0</v>
      </c>
      <c r="AD34">
        <v>12.009792240000001</v>
      </c>
      <c r="AE34">
        <v>12.3968592</v>
      </c>
      <c r="AF34">
        <v>6.1515000000000004</v>
      </c>
      <c r="AG34">
        <v>25.911816000000005</v>
      </c>
      <c r="AH34">
        <v>20.546566560000002</v>
      </c>
      <c r="AI34">
        <v>0</v>
      </c>
      <c r="AJ34">
        <v>0</v>
      </c>
      <c r="AK34">
        <v>22.853400000000004</v>
      </c>
      <c r="AL34">
        <v>15.604200000000001</v>
      </c>
      <c r="AM34">
        <v>2.8102179047619051</v>
      </c>
      <c r="AN34">
        <v>0</v>
      </c>
      <c r="AO34">
        <v>0</v>
      </c>
      <c r="AP34">
        <v>0.78766128000000002</v>
      </c>
      <c r="AQ34">
        <v>0</v>
      </c>
      <c r="AR34">
        <v>21.819455999999999</v>
      </c>
      <c r="AS34">
        <v>14.415808896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38.416515084356661</v>
      </c>
      <c r="BB34">
        <f t="shared" si="0"/>
        <v>1046.7957804952355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512.33513252464263</v>
      </c>
      <c r="L35">
        <v>11.040644244809855</v>
      </c>
      <c r="M35">
        <v>63.769664187514081</v>
      </c>
      <c r="N35">
        <v>51.882515579741941</v>
      </c>
      <c r="O35">
        <v>73.282949377567277</v>
      </c>
      <c r="P35">
        <v>24.820975398332372</v>
      </c>
      <c r="Q35">
        <v>7.0193748378728911</v>
      </c>
      <c r="R35">
        <v>13.758293845135672</v>
      </c>
      <c r="S35">
        <v>10.91554378648874</v>
      </c>
      <c r="T35">
        <v>0</v>
      </c>
      <c r="U35">
        <v>62.180528778314141</v>
      </c>
      <c r="V35">
        <v>5.1200355555555559</v>
      </c>
      <c r="W35">
        <v>20.377055904804671</v>
      </c>
      <c r="X35">
        <v>64.786429238050232</v>
      </c>
      <c r="Y35">
        <v>0</v>
      </c>
      <c r="Z35">
        <v>2.8784289600000004</v>
      </c>
      <c r="AA35">
        <v>0</v>
      </c>
      <c r="AB35">
        <v>0</v>
      </c>
      <c r="AC35">
        <v>0</v>
      </c>
      <c r="AD35">
        <v>12.009792240000001</v>
      </c>
      <c r="AE35">
        <v>12.3968592</v>
      </c>
      <c r="AF35">
        <v>6.1515000000000004</v>
      </c>
      <c r="AG35">
        <v>25.911816000000005</v>
      </c>
      <c r="AH35">
        <v>10.273283280000001</v>
      </c>
      <c r="AI35">
        <v>0</v>
      </c>
      <c r="AJ35">
        <v>0</v>
      </c>
      <c r="AK35">
        <v>22.853400000000004</v>
      </c>
      <c r="AL35">
        <v>15.604200000000001</v>
      </c>
      <c r="AM35">
        <v>2.3184297714285718</v>
      </c>
      <c r="AN35">
        <v>0</v>
      </c>
      <c r="AO35">
        <v>0</v>
      </c>
      <c r="AP35">
        <v>0.78766128000000002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37.817936619086822</v>
      </c>
      <c r="BB35">
        <f t="shared" si="0"/>
        <v>1030.485363984772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512.33513252464263</v>
      </c>
      <c r="L36">
        <v>11.040644244809855</v>
      </c>
      <c r="M36">
        <v>63.769664187514081</v>
      </c>
      <c r="N36">
        <v>51.882515579741941</v>
      </c>
      <c r="O36">
        <v>73.282949377567277</v>
      </c>
      <c r="P36">
        <v>24.820975398332372</v>
      </c>
      <c r="Q36">
        <v>7.0193748378728911</v>
      </c>
      <c r="R36">
        <v>13.758293845135672</v>
      </c>
      <c r="S36">
        <v>10.91554378648874</v>
      </c>
      <c r="T36">
        <v>0</v>
      </c>
      <c r="U36">
        <v>62.180528778314141</v>
      </c>
      <c r="V36">
        <v>5.1200355555555559</v>
      </c>
      <c r="W36">
        <v>20.377055904804671</v>
      </c>
      <c r="X36">
        <v>64.786429238050232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8.0065281600000002</v>
      </c>
      <c r="AE36">
        <v>12.3968592</v>
      </c>
      <c r="AF36">
        <v>6.1515000000000004</v>
      </c>
      <c r="AG36">
        <v>25.911816000000005</v>
      </c>
      <c r="AH36">
        <v>10.273283280000001</v>
      </c>
      <c r="AI36">
        <v>0</v>
      </c>
      <c r="AJ36">
        <v>0</v>
      </c>
      <c r="AK36">
        <v>22.853400000000004</v>
      </c>
      <c r="AL36">
        <v>15.604200000000001</v>
      </c>
      <c r="AM36">
        <v>0</v>
      </c>
      <c r="AN36">
        <v>0</v>
      </c>
      <c r="AO36">
        <v>0</v>
      </c>
      <c r="AP36">
        <v>0.78766128000000002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37.594148978242373</v>
      </c>
      <c r="BB36">
        <f t="shared" si="0"/>
        <v>1024.3874577741879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353.73962158934188</v>
      </c>
      <c r="L37">
        <v>0</v>
      </c>
      <c r="M37">
        <v>63.769664187514081</v>
      </c>
      <c r="N37">
        <v>51.882515579741941</v>
      </c>
      <c r="O37">
        <v>73.282949377567277</v>
      </c>
      <c r="P37">
        <v>24.820975398332372</v>
      </c>
      <c r="Q37">
        <v>9.0288835098335873</v>
      </c>
      <c r="R37">
        <v>13.757371707478489</v>
      </c>
      <c r="S37">
        <v>10.91554378648874</v>
      </c>
      <c r="T37">
        <v>0</v>
      </c>
      <c r="U37">
        <v>62.180528778314141</v>
      </c>
      <c r="V37">
        <v>5.1200355555555559</v>
      </c>
      <c r="W37">
        <v>20.377055904804671</v>
      </c>
      <c r="X37">
        <v>64.786429238050232</v>
      </c>
      <c r="Y37">
        <v>0</v>
      </c>
      <c r="Z37">
        <v>2.8649015999999996</v>
      </c>
      <c r="AA37">
        <v>0</v>
      </c>
      <c r="AB37">
        <v>0</v>
      </c>
      <c r="AC37">
        <v>0</v>
      </c>
      <c r="AD37">
        <v>4.003264080000001</v>
      </c>
      <c r="AE37">
        <v>12.3968592</v>
      </c>
      <c r="AF37">
        <v>6.1515000000000004</v>
      </c>
      <c r="AG37">
        <v>25.911816000000005</v>
      </c>
      <c r="AH37">
        <v>10.273283280000001</v>
      </c>
      <c r="AI37">
        <v>0</v>
      </c>
      <c r="AJ37">
        <v>0</v>
      </c>
      <c r="AK37">
        <v>22.853400000000004</v>
      </c>
      <c r="AL37">
        <v>15.604200000000001</v>
      </c>
      <c r="AM37">
        <v>0</v>
      </c>
      <c r="AN37">
        <v>0</v>
      </c>
      <c r="AO37">
        <v>0</v>
      </c>
      <c r="AP37">
        <v>0.78766128000000002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31.517937676652728</v>
      </c>
      <c r="BB37">
        <f t="shared" si="0"/>
        <v>858.81930898997018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279.99878362304952</v>
      </c>
      <c r="L38">
        <v>0</v>
      </c>
      <c r="M38">
        <v>63.769664187514081</v>
      </c>
      <c r="N38">
        <v>51.882515579741941</v>
      </c>
      <c r="O38">
        <v>73.282949377567277</v>
      </c>
      <c r="P38">
        <v>24.820975398332372</v>
      </c>
      <c r="Q38">
        <v>9.0288835098335873</v>
      </c>
      <c r="R38">
        <v>13.757371707478489</v>
      </c>
      <c r="S38">
        <v>10.91554378648874</v>
      </c>
      <c r="T38">
        <v>0</v>
      </c>
      <c r="U38">
        <v>62.180528778314141</v>
      </c>
      <c r="V38">
        <v>5.1200355555555559</v>
      </c>
      <c r="W38">
        <v>20.377055904804671</v>
      </c>
      <c r="X38">
        <v>64.786429238050232</v>
      </c>
      <c r="Y38">
        <v>0</v>
      </c>
      <c r="Z38">
        <v>2.8649015999999996</v>
      </c>
      <c r="AA38">
        <v>0</v>
      </c>
      <c r="AB38">
        <v>0</v>
      </c>
      <c r="AC38">
        <v>0</v>
      </c>
      <c r="AD38">
        <v>0</v>
      </c>
      <c r="AE38">
        <v>12.3968592</v>
      </c>
      <c r="AF38">
        <v>6.1515000000000004</v>
      </c>
      <c r="AG38">
        <v>25.911816000000005</v>
      </c>
      <c r="AH38">
        <v>0</v>
      </c>
      <c r="AI38">
        <v>0</v>
      </c>
      <c r="AJ38">
        <v>0</v>
      </c>
      <c r="AK38">
        <v>22.853400000000004</v>
      </c>
      <c r="AL38">
        <v>15.604200000000001</v>
      </c>
      <c r="AM38">
        <v>0</v>
      </c>
      <c r="AN38">
        <v>0</v>
      </c>
      <c r="AO38">
        <v>0</v>
      </c>
      <c r="AP38">
        <v>0.78766128000000002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28.402121845036309</v>
      </c>
      <c r="BB38">
        <f t="shared" si="0"/>
        <v>773.91773949529443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453.30410365335939</v>
      </c>
      <c r="L39">
        <v>11.040644244809855</v>
      </c>
      <c r="M39">
        <v>63.769664187514081</v>
      </c>
      <c r="N39">
        <v>51.882515579741941</v>
      </c>
      <c r="O39">
        <v>73.282949377567277</v>
      </c>
      <c r="P39">
        <v>24.820975398332372</v>
      </c>
      <c r="Q39">
        <v>9.0288835098335873</v>
      </c>
      <c r="R39">
        <v>13.757371707478489</v>
      </c>
      <c r="S39">
        <v>10.91554378648874</v>
      </c>
      <c r="T39">
        <v>0</v>
      </c>
      <c r="U39">
        <v>62.180528778314141</v>
      </c>
      <c r="V39">
        <v>5.1200355555555559</v>
      </c>
      <c r="W39">
        <v>20.377055904804671</v>
      </c>
      <c r="X39">
        <v>64.786429238050232</v>
      </c>
      <c r="Y39">
        <v>0</v>
      </c>
      <c r="Z39">
        <v>2.8649015999999996</v>
      </c>
      <c r="AA39">
        <v>0</v>
      </c>
      <c r="AB39">
        <v>0</v>
      </c>
      <c r="AC39">
        <v>0</v>
      </c>
      <c r="AD39">
        <v>0</v>
      </c>
      <c r="AE39">
        <v>12.3968592</v>
      </c>
      <c r="AF39">
        <v>6.1515000000000004</v>
      </c>
      <c r="AG39">
        <v>25.911816000000005</v>
      </c>
      <c r="AH39">
        <v>0</v>
      </c>
      <c r="AI39">
        <v>0</v>
      </c>
      <c r="AJ39">
        <v>0</v>
      </c>
      <c r="AK39">
        <v>22.853400000000004</v>
      </c>
      <c r="AL39">
        <v>15.604200000000001</v>
      </c>
      <c r="AM39">
        <v>0</v>
      </c>
      <c r="AN39">
        <v>0</v>
      </c>
      <c r="AO39">
        <v>0</v>
      </c>
      <c r="AP39">
        <v>0.78766128000000002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34.979463231013213</v>
      </c>
      <c r="BB39">
        <f t="shared" si="0"/>
        <v>953.14099278443723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512.33513252464263</v>
      </c>
      <c r="L40">
        <v>11.040644244809855</v>
      </c>
      <c r="M40">
        <v>63.769664187514081</v>
      </c>
      <c r="N40">
        <v>51.882515579741941</v>
      </c>
      <c r="O40">
        <v>73.282949377567277</v>
      </c>
      <c r="P40">
        <v>24.820975398332372</v>
      </c>
      <c r="Q40">
        <v>9.0288835098335873</v>
      </c>
      <c r="R40">
        <v>13.757371707478489</v>
      </c>
      <c r="S40">
        <v>10.91554378648874</v>
      </c>
      <c r="T40">
        <v>0</v>
      </c>
      <c r="U40">
        <v>62.180528778314141</v>
      </c>
      <c r="V40">
        <v>5.1200355555555559</v>
      </c>
      <c r="W40">
        <v>20.377055904804671</v>
      </c>
      <c r="X40">
        <v>64.786429238050232</v>
      </c>
      <c r="Y40">
        <v>0</v>
      </c>
      <c r="Z40">
        <v>2.8649015999999996</v>
      </c>
      <c r="AA40">
        <v>0</v>
      </c>
      <c r="AB40">
        <v>0</v>
      </c>
      <c r="AC40">
        <v>0</v>
      </c>
      <c r="AD40">
        <v>0</v>
      </c>
      <c r="AE40">
        <v>6.1984295999999999</v>
      </c>
      <c r="AF40">
        <v>6.1515000000000004</v>
      </c>
      <c r="AG40">
        <v>25.911816000000005</v>
      </c>
      <c r="AH40">
        <v>0</v>
      </c>
      <c r="AI40">
        <v>0</v>
      </c>
      <c r="AJ40">
        <v>0</v>
      </c>
      <c r="AK40">
        <v>22.853400000000004</v>
      </c>
      <c r="AL40">
        <v>15.604200000000001</v>
      </c>
      <c r="AM40">
        <v>0</v>
      </c>
      <c r="AN40">
        <v>0</v>
      </c>
      <c r="AO40">
        <v>0</v>
      </c>
      <c r="AP40">
        <v>0.78766128000000002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36.849737659056686</v>
      </c>
      <c r="BB40">
        <f t="shared" si="0"/>
        <v>1004.1033176276771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512.33513252464263</v>
      </c>
      <c r="L41">
        <v>11.040644244809855</v>
      </c>
      <c r="M41">
        <v>63.769664187514081</v>
      </c>
      <c r="N41">
        <v>51.882515579741941</v>
      </c>
      <c r="O41">
        <v>73.282949377567277</v>
      </c>
      <c r="P41">
        <v>24.820975398332372</v>
      </c>
      <c r="Q41">
        <v>9.0288835098335873</v>
      </c>
      <c r="R41">
        <v>13.757371707478489</v>
      </c>
      <c r="S41">
        <v>10.91554378648874</v>
      </c>
      <c r="T41">
        <v>0</v>
      </c>
      <c r="U41">
        <v>62.180528778314141</v>
      </c>
      <c r="V41">
        <v>5.1200355555555559</v>
      </c>
      <c r="W41">
        <v>20.377055904804671</v>
      </c>
      <c r="X41">
        <v>64.786429238050232</v>
      </c>
      <c r="Y41">
        <v>0</v>
      </c>
      <c r="Z41">
        <v>2.8649015999999996</v>
      </c>
      <c r="AA41">
        <v>0</v>
      </c>
      <c r="AB41">
        <v>0</v>
      </c>
      <c r="AC41">
        <v>0</v>
      </c>
      <c r="AD41">
        <v>0</v>
      </c>
      <c r="AE41">
        <v>6.1984295999999999</v>
      </c>
      <c r="AF41">
        <v>6.1515000000000004</v>
      </c>
      <c r="AG41">
        <v>25.911816000000005</v>
      </c>
      <c r="AH41">
        <v>0</v>
      </c>
      <c r="AI41">
        <v>0</v>
      </c>
      <c r="AJ41">
        <v>0</v>
      </c>
      <c r="AK41">
        <v>22.853400000000004</v>
      </c>
      <c r="AL41">
        <v>15.604200000000001</v>
      </c>
      <c r="AM41">
        <v>0</v>
      </c>
      <c r="AN41">
        <v>0</v>
      </c>
      <c r="AO41">
        <v>0</v>
      </c>
      <c r="AP41">
        <v>0.33756912000000006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36.833804361456686</v>
      </c>
      <c r="BB41">
        <f t="shared" si="0"/>
        <v>1003.6691587652772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512.33513252464263</v>
      </c>
      <c r="L42">
        <v>11.040644244809855</v>
      </c>
      <c r="M42">
        <v>63.769664187514081</v>
      </c>
      <c r="N42">
        <v>51.882515579741941</v>
      </c>
      <c r="O42">
        <v>73.282949377567277</v>
      </c>
      <c r="P42">
        <v>24.820975398332372</v>
      </c>
      <c r="Q42">
        <v>9.0288835098335873</v>
      </c>
      <c r="R42">
        <v>13.757371707478489</v>
      </c>
      <c r="S42">
        <v>10.91554378648874</v>
      </c>
      <c r="T42">
        <v>0</v>
      </c>
      <c r="U42">
        <v>62.180528778314141</v>
      </c>
      <c r="V42">
        <v>5.1200355555555559</v>
      </c>
      <c r="W42">
        <v>20.377055904804671</v>
      </c>
      <c r="X42">
        <v>64.786429238050232</v>
      </c>
      <c r="Y42">
        <v>0</v>
      </c>
      <c r="Z42">
        <v>5.7568579200000007</v>
      </c>
      <c r="AA42">
        <v>0</v>
      </c>
      <c r="AB42">
        <v>0</v>
      </c>
      <c r="AC42">
        <v>0</v>
      </c>
      <c r="AD42">
        <v>0</v>
      </c>
      <c r="AE42">
        <v>6.1984295999999999</v>
      </c>
      <c r="AF42">
        <v>6.1515000000000004</v>
      </c>
      <c r="AG42">
        <v>25.911816000000005</v>
      </c>
      <c r="AH42">
        <v>0</v>
      </c>
      <c r="AI42">
        <v>0</v>
      </c>
      <c r="AJ42">
        <v>0</v>
      </c>
      <c r="AK42">
        <v>22.853400000000004</v>
      </c>
      <c r="AL42">
        <v>15.604200000000001</v>
      </c>
      <c r="AM42">
        <v>0</v>
      </c>
      <c r="AN42">
        <v>0</v>
      </c>
      <c r="AO42">
        <v>0</v>
      </c>
      <c r="AP42">
        <v>0.33756912000000006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36.936179685456679</v>
      </c>
      <c r="BB42">
        <f t="shared" si="0"/>
        <v>1006.4587397612772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512.33513252464263</v>
      </c>
      <c r="L43">
        <v>11.040644244809855</v>
      </c>
      <c r="M43">
        <v>63.769664187514081</v>
      </c>
      <c r="N43">
        <v>51.882515579741941</v>
      </c>
      <c r="O43">
        <v>73.282949377567277</v>
      </c>
      <c r="P43">
        <v>24.820975398332372</v>
      </c>
      <c r="Q43">
        <v>9.0288835098335873</v>
      </c>
      <c r="R43">
        <v>13.757371707478489</v>
      </c>
      <c r="S43">
        <v>10.91554378648874</v>
      </c>
      <c r="T43">
        <v>0</v>
      </c>
      <c r="U43">
        <v>62.180528778314141</v>
      </c>
      <c r="V43">
        <v>5.1200355555555559</v>
      </c>
      <c r="W43">
        <v>20.377055904804671</v>
      </c>
      <c r="X43">
        <v>64.786429238050232</v>
      </c>
      <c r="Y43">
        <v>0</v>
      </c>
      <c r="Z43">
        <v>5.7568579200000007</v>
      </c>
      <c r="AA43">
        <v>0</v>
      </c>
      <c r="AB43">
        <v>0</v>
      </c>
      <c r="AC43">
        <v>4.2505073280000003</v>
      </c>
      <c r="AD43">
        <v>0</v>
      </c>
      <c r="AE43">
        <v>6.1984295999999999</v>
      </c>
      <c r="AF43">
        <v>6.1515000000000004</v>
      </c>
      <c r="AG43">
        <v>25.911816000000005</v>
      </c>
      <c r="AH43">
        <v>0</v>
      </c>
      <c r="AI43">
        <v>0</v>
      </c>
      <c r="AJ43">
        <v>0</v>
      </c>
      <c r="AK43">
        <v>22.853400000000004</v>
      </c>
      <c r="AL43">
        <v>15.604200000000001</v>
      </c>
      <c r="AM43">
        <v>0</v>
      </c>
      <c r="AN43">
        <v>0</v>
      </c>
      <c r="AO43">
        <v>0</v>
      </c>
      <c r="AP43">
        <v>0.33756912000000006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37.035153844656676</v>
      </c>
      <c r="BB43">
        <f t="shared" si="0"/>
        <v>1009.1556425300773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512.33513252464263</v>
      </c>
      <c r="L44">
        <v>11.040644244809855</v>
      </c>
      <c r="M44">
        <v>63.769664187514081</v>
      </c>
      <c r="N44">
        <v>51.882515579741941</v>
      </c>
      <c r="O44">
        <v>73.282949377567277</v>
      </c>
      <c r="P44">
        <v>24.820975398332372</v>
      </c>
      <c r="Q44">
        <v>9.0288835098335873</v>
      </c>
      <c r="R44">
        <v>13.757371707478489</v>
      </c>
      <c r="S44">
        <v>10.91554378648874</v>
      </c>
      <c r="T44">
        <v>0</v>
      </c>
      <c r="U44">
        <v>62.180528778314141</v>
      </c>
      <c r="V44">
        <v>5.1200355555555559</v>
      </c>
      <c r="W44">
        <v>20.377055904804671</v>
      </c>
      <c r="X44">
        <v>64.786429238050232</v>
      </c>
      <c r="Y44">
        <v>0</v>
      </c>
      <c r="Z44">
        <v>5.7568579200000007</v>
      </c>
      <c r="AA44">
        <v>0</v>
      </c>
      <c r="AB44">
        <v>0</v>
      </c>
      <c r="AC44">
        <v>4.2505073280000003</v>
      </c>
      <c r="AD44">
        <v>0</v>
      </c>
      <c r="AE44">
        <v>6.1984295999999999</v>
      </c>
      <c r="AF44">
        <v>6.1515000000000004</v>
      </c>
      <c r="AG44">
        <v>25.911816000000005</v>
      </c>
      <c r="AH44">
        <v>0</v>
      </c>
      <c r="AI44">
        <v>0</v>
      </c>
      <c r="AJ44">
        <v>0</v>
      </c>
      <c r="AK44">
        <v>22.853400000000004</v>
      </c>
      <c r="AL44">
        <v>15.604200000000001</v>
      </c>
      <c r="AM44">
        <v>0</v>
      </c>
      <c r="AN44">
        <v>0</v>
      </c>
      <c r="AO44">
        <v>0</v>
      </c>
      <c r="AP44">
        <v>0.33756912000000006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37.035153844656676</v>
      </c>
      <c r="BB44">
        <f t="shared" si="0"/>
        <v>1009.1556425300773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512.33513252464263</v>
      </c>
      <c r="L45">
        <v>11.040644244809855</v>
      </c>
      <c r="M45">
        <v>63.769664187514081</v>
      </c>
      <c r="N45">
        <v>51.882515579741941</v>
      </c>
      <c r="O45">
        <v>73.282949377567277</v>
      </c>
      <c r="P45">
        <v>24.820975398332372</v>
      </c>
      <c r="Q45">
        <v>9.0288835098335873</v>
      </c>
      <c r="R45">
        <v>13.757371707478489</v>
      </c>
      <c r="S45">
        <v>10.91554378648874</v>
      </c>
      <c r="T45">
        <v>0</v>
      </c>
      <c r="U45">
        <v>62.180528778314141</v>
      </c>
      <c r="V45">
        <v>5.1200355555555559</v>
      </c>
      <c r="W45">
        <v>20.377055904804671</v>
      </c>
      <c r="X45">
        <v>64.786429238050232</v>
      </c>
      <c r="Y45">
        <v>0</v>
      </c>
      <c r="Z45">
        <v>5.7568579200000007</v>
      </c>
      <c r="AA45">
        <v>0</v>
      </c>
      <c r="AB45">
        <v>0</v>
      </c>
      <c r="AC45">
        <v>4.2505073280000003</v>
      </c>
      <c r="AD45">
        <v>0</v>
      </c>
      <c r="AE45">
        <v>6.1984295999999999</v>
      </c>
      <c r="AF45">
        <v>6.1515000000000004</v>
      </c>
      <c r="AG45">
        <v>25.911816000000005</v>
      </c>
      <c r="AH45">
        <v>0</v>
      </c>
      <c r="AI45">
        <v>0</v>
      </c>
      <c r="AJ45">
        <v>0</v>
      </c>
      <c r="AK45">
        <v>22.853400000000004</v>
      </c>
      <c r="AL45">
        <v>15.604200000000001</v>
      </c>
      <c r="AM45">
        <v>0</v>
      </c>
      <c r="AN45">
        <v>0</v>
      </c>
      <c r="AO45">
        <v>0</v>
      </c>
      <c r="AP45">
        <v>0.33756912000000006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37.035153844656676</v>
      </c>
      <c r="BB45">
        <f t="shared" si="0"/>
        <v>1009.1556425300773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512.33513252464263</v>
      </c>
      <c r="L46">
        <v>11.040644244809855</v>
      </c>
      <c r="M46">
        <v>63.769664187514081</v>
      </c>
      <c r="N46">
        <v>51.882515579741941</v>
      </c>
      <c r="O46">
        <v>73.282949377567277</v>
      </c>
      <c r="P46">
        <v>24.820975398332372</v>
      </c>
      <c r="Q46">
        <v>9.0288835098335873</v>
      </c>
      <c r="R46">
        <v>13.757371707478489</v>
      </c>
      <c r="S46">
        <v>10.91554378648874</v>
      </c>
      <c r="T46">
        <v>0</v>
      </c>
      <c r="U46">
        <v>62.180528778314141</v>
      </c>
      <c r="V46">
        <v>5.1200355555555559</v>
      </c>
      <c r="W46">
        <v>20.377055904804671</v>
      </c>
      <c r="X46">
        <v>64.786429238050232</v>
      </c>
      <c r="Y46">
        <v>0</v>
      </c>
      <c r="Z46">
        <v>5.7568579200000007</v>
      </c>
      <c r="AA46">
        <v>0</v>
      </c>
      <c r="AB46">
        <v>0</v>
      </c>
      <c r="AC46">
        <v>4.2505073280000003</v>
      </c>
      <c r="AD46">
        <v>0</v>
      </c>
      <c r="AE46">
        <v>6.1984295999999999</v>
      </c>
      <c r="AF46">
        <v>6.1515000000000004</v>
      </c>
      <c r="AG46">
        <v>25.911816000000005</v>
      </c>
      <c r="AH46">
        <v>0</v>
      </c>
      <c r="AI46">
        <v>0</v>
      </c>
      <c r="AJ46">
        <v>0</v>
      </c>
      <c r="AK46">
        <v>22.853400000000004</v>
      </c>
      <c r="AL46">
        <v>15.604200000000001</v>
      </c>
      <c r="AM46">
        <v>0</v>
      </c>
      <c r="AN46">
        <v>0</v>
      </c>
      <c r="AO46">
        <v>0</v>
      </c>
      <c r="AP46">
        <v>0.33756912000000006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37.035153844656676</v>
      </c>
      <c r="BB46">
        <f t="shared" si="0"/>
        <v>1009.1556425300773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512.33513252464263</v>
      </c>
      <c r="L47">
        <v>11.040644244809855</v>
      </c>
      <c r="M47">
        <v>63.769664187514081</v>
      </c>
      <c r="N47">
        <v>51.882515579741941</v>
      </c>
      <c r="O47">
        <v>73.282949377567277</v>
      </c>
      <c r="P47">
        <v>24.820975398332372</v>
      </c>
      <c r="Q47">
        <v>9.0288835098335873</v>
      </c>
      <c r="R47">
        <v>13.757371707478489</v>
      </c>
      <c r="S47">
        <v>10.91554378648874</v>
      </c>
      <c r="T47">
        <v>0</v>
      </c>
      <c r="U47">
        <v>62.180528778314141</v>
      </c>
      <c r="V47">
        <v>5.1200355555555559</v>
      </c>
      <c r="W47">
        <v>20.377055904804671</v>
      </c>
      <c r="X47">
        <v>64.786429238050232</v>
      </c>
      <c r="Y47">
        <v>0</v>
      </c>
      <c r="Z47">
        <v>5.7568579200000007</v>
      </c>
      <c r="AA47">
        <v>0</v>
      </c>
      <c r="AB47">
        <v>0</v>
      </c>
      <c r="AC47">
        <v>4.2505073280000003</v>
      </c>
      <c r="AD47">
        <v>0</v>
      </c>
      <c r="AE47">
        <v>6.1984295999999999</v>
      </c>
      <c r="AF47">
        <v>6.1515000000000004</v>
      </c>
      <c r="AG47">
        <v>25.911816000000005</v>
      </c>
      <c r="AH47">
        <v>0</v>
      </c>
      <c r="AI47">
        <v>0</v>
      </c>
      <c r="AJ47">
        <v>0</v>
      </c>
      <c r="AK47">
        <v>22.853400000000004</v>
      </c>
      <c r="AL47">
        <v>15.604200000000001</v>
      </c>
      <c r="AM47">
        <v>0</v>
      </c>
      <c r="AN47">
        <v>0</v>
      </c>
      <c r="AO47">
        <v>0</v>
      </c>
      <c r="AP47">
        <v>0.67513823999999989</v>
      </c>
      <c r="AQ47">
        <v>0</v>
      </c>
      <c r="AR47">
        <v>21.819455999999999</v>
      </c>
      <c r="AS47">
        <v>14.415808896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37.061493547056678</v>
      </c>
      <c r="BB47">
        <f t="shared" si="0"/>
        <v>1009.8733502300772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512.33513252464263</v>
      </c>
      <c r="L48">
        <v>11.040644244809855</v>
      </c>
      <c r="M48">
        <v>63.769664187514081</v>
      </c>
      <c r="N48">
        <v>51.882515579741941</v>
      </c>
      <c r="O48">
        <v>73.282949377567277</v>
      </c>
      <c r="P48">
        <v>24.820975398332372</v>
      </c>
      <c r="Q48">
        <v>9.0288835098335873</v>
      </c>
      <c r="R48">
        <v>13.757371707478489</v>
      </c>
      <c r="S48">
        <v>10.91554378648874</v>
      </c>
      <c r="T48">
        <v>0</v>
      </c>
      <c r="U48">
        <v>62.180528778314141</v>
      </c>
      <c r="V48">
        <v>5.1200355555555559</v>
      </c>
      <c r="W48">
        <v>20.377055904804671</v>
      </c>
      <c r="X48">
        <v>64.786429238050232</v>
      </c>
      <c r="Y48">
        <v>0</v>
      </c>
      <c r="Z48">
        <v>5.7568579200000007</v>
      </c>
      <c r="AA48">
        <v>0</v>
      </c>
      <c r="AB48">
        <v>0</v>
      </c>
      <c r="AC48">
        <v>4.2505073280000003</v>
      </c>
      <c r="AD48">
        <v>0</v>
      </c>
      <c r="AE48">
        <v>6.1984295999999999</v>
      </c>
      <c r="AF48">
        <v>6.1515000000000004</v>
      </c>
      <c r="AG48">
        <v>25.911816000000005</v>
      </c>
      <c r="AH48">
        <v>0</v>
      </c>
      <c r="AI48">
        <v>0</v>
      </c>
      <c r="AJ48">
        <v>0</v>
      </c>
      <c r="AK48">
        <v>22.853400000000004</v>
      </c>
      <c r="AL48">
        <v>15.604200000000001</v>
      </c>
      <c r="AM48">
        <v>0</v>
      </c>
      <c r="AN48">
        <v>0</v>
      </c>
      <c r="AO48">
        <v>0</v>
      </c>
      <c r="AP48">
        <v>0.67513823999999989</v>
      </c>
      <c r="AQ48">
        <v>0</v>
      </c>
      <c r="AR48">
        <v>21.819455999999999</v>
      </c>
      <c r="AS48">
        <v>14.415808896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37.061493547056678</v>
      </c>
      <c r="BB48">
        <f t="shared" si="0"/>
        <v>1009.8733502300772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512.33513252464263</v>
      </c>
      <c r="L49">
        <v>11.040644244809855</v>
      </c>
      <c r="M49">
        <v>63.769664187514081</v>
      </c>
      <c r="N49">
        <v>51.882515579741941</v>
      </c>
      <c r="O49">
        <v>73.282949377567277</v>
      </c>
      <c r="P49">
        <v>24.820975398332372</v>
      </c>
      <c r="Q49">
        <v>9.0288835098335873</v>
      </c>
      <c r="R49">
        <v>13.757371707478489</v>
      </c>
      <c r="S49">
        <v>10.91554378648874</v>
      </c>
      <c r="T49">
        <v>0</v>
      </c>
      <c r="U49">
        <v>62.180528778314141</v>
      </c>
      <c r="V49">
        <v>5.1200355555555559</v>
      </c>
      <c r="W49">
        <v>20.377055904804671</v>
      </c>
      <c r="X49">
        <v>64.786429238050232</v>
      </c>
      <c r="Y49">
        <v>0</v>
      </c>
      <c r="Z49">
        <v>5.7568579200000007</v>
      </c>
      <c r="AA49">
        <v>0</v>
      </c>
      <c r="AB49">
        <v>0</v>
      </c>
      <c r="AC49">
        <v>4.2505073280000003</v>
      </c>
      <c r="AD49">
        <v>0</v>
      </c>
      <c r="AE49">
        <v>6.1984295999999999</v>
      </c>
      <c r="AF49">
        <v>6.1515000000000004</v>
      </c>
      <c r="AG49">
        <v>25.911816000000005</v>
      </c>
      <c r="AH49">
        <v>0</v>
      </c>
      <c r="AI49">
        <v>0</v>
      </c>
      <c r="AJ49">
        <v>0</v>
      </c>
      <c r="AK49">
        <v>22.853400000000004</v>
      </c>
      <c r="AL49">
        <v>15.604200000000001</v>
      </c>
      <c r="AM49">
        <v>0</v>
      </c>
      <c r="AN49">
        <v>0</v>
      </c>
      <c r="AO49">
        <v>0</v>
      </c>
      <c r="AP49">
        <v>0.67513823999999989</v>
      </c>
      <c r="AQ49">
        <v>0</v>
      </c>
      <c r="AR49">
        <v>21.819455999999999</v>
      </c>
      <c r="AS49">
        <v>14.415808896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37.061493547056678</v>
      </c>
      <c r="BB49">
        <f t="shared" si="0"/>
        <v>1009.8733502300772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512.33513252464263</v>
      </c>
      <c r="L50">
        <v>11.040644244809855</v>
      </c>
      <c r="M50">
        <v>63.769664187514081</v>
      </c>
      <c r="N50">
        <v>51.882515579741941</v>
      </c>
      <c r="O50">
        <v>73.282949377567277</v>
      </c>
      <c r="P50">
        <v>24.820975398332372</v>
      </c>
      <c r="Q50">
        <v>9.0288835098335873</v>
      </c>
      <c r="R50">
        <v>13.757371707478489</v>
      </c>
      <c r="S50">
        <v>10.91554378648874</v>
      </c>
      <c r="T50">
        <v>0</v>
      </c>
      <c r="U50">
        <v>62.180528778314141</v>
      </c>
      <c r="V50">
        <v>5.1200355555555559</v>
      </c>
      <c r="W50">
        <v>20.377055904804671</v>
      </c>
      <c r="X50">
        <v>64.786429238050232</v>
      </c>
      <c r="Y50">
        <v>0</v>
      </c>
      <c r="Z50">
        <v>5.7568579200000007</v>
      </c>
      <c r="AA50">
        <v>0</v>
      </c>
      <c r="AB50">
        <v>5.7374452800000002</v>
      </c>
      <c r="AC50">
        <v>4.2505073280000003</v>
      </c>
      <c r="AD50">
        <v>4.003264080000001</v>
      </c>
      <c r="AE50">
        <v>6.1984295999999999</v>
      </c>
      <c r="AF50">
        <v>6.1515000000000004</v>
      </c>
      <c r="AG50">
        <v>25.911816000000005</v>
      </c>
      <c r="AH50">
        <v>0</v>
      </c>
      <c r="AI50">
        <v>0</v>
      </c>
      <c r="AJ50">
        <v>0</v>
      </c>
      <c r="AK50">
        <v>22.853400000000004</v>
      </c>
      <c r="AL50">
        <v>15.604200000000001</v>
      </c>
      <c r="AM50">
        <v>0</v>
      </c>
      <c r="AN50">
        <v>0</v>
      </c>
      <c r="AO50">
        <v>0</v>
      </c>
      <c r="AP50">
        <v>0.67513823999999989</v>
      </c>
      <c r="AQ50">
        <v>0</v>
      </c>
      <c r="AR50">
        <v>21.819455999999999</v>
      </c>
      <c r="AS50">
        <v>14.415808896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37.406314298256682</v>
      </c>
      <c r="BB50">
        <f t="shared" si="0"/>
        <v>1019.2692388388772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512.33513252464263</v>
      </c>
      <c r="L51">
        <v>11.040644244809855</v>
      </c>
      <c r="M51">
        <v>63.769664187514081</v>
      </c>
      <c r="N51">
        <v>51.882515579741941</v>
      </c>
      <c r="O51">
        <v>73.282949377567277</v>
      </c>
      <c r="P51">
        <v>24.820975398332372</v>
      </c>
      <c r="Q51">
        <v>9.0288835098335873</v>
      </c>
      <c r="R51">
        <v>13.757371707478489</v>
      </c>
      <c r="S51">
        <v>10.91554378648874</v>
      </c>
      <c r="T51">
        <v>0</v>
      </c>
      <c r="U51">
        <v>62.180528778314141</v>
      </c>
      <c r="V51">
        <v>5.1200355555555559</v>
      </c>
      <c r="W51">
        <v>20.377055904804671</v>
      </c>
      <c r="X51">
        <v>64.786429238050232</v>
      </c>
      <c r="Y51">
        <v>0</v>
      </c>
      <c r="Z51">
        <v>5.7568579200000007</v>
      </c>
      <c r="AA51">
        <v>0</v>
      </c>
      <c r="AB51">
        <v>5.7374452800000002</v>
      </c>
      <c r="AC51">
        <v>4.2505073280000003</v>
      </c>
      <c r="AD51">
        <v>4.003264080000001</v>
      </c>
      <c r="AE51">
        <v>6.1984295999999999</v>
      </c>
      <c r="AF51">
        <v>6.1515000000000004</v>
      </c>
      <c r="AG51">
        <v>25.911816000000005</v>
      </c>
      <c r="AH51">
        <v>0</v>
      </c>
      <c r="AI51">
        <v>0</v>
      </c>
      <c r="AJ51">
        <v>0</v>
      </c>
      <c r="AK51">
        <v>22.853400000000004</v>
      </c>
      <c r="AL51">
        <v>15.604200000000001</v>
      </c>
      <c r="AM51">
        <v>0</v>
      </c>
      <c r="AN51">
        <v>0</v>
      </c>
      <c r="AO51">
        <v>0</v>
      </c>
      <c r="AP51">
        <v>0.67513823999999989</v>
      </c>
      <c r="AQ51">
        <v>0</v>
      </c>
      <c r="AR51">
        <v>21.819455999999999</v>
      </c>
      <c r="AS51">
        <v>14.415808896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37.406314298256682</v>
      </c>
      <c r="BB51">
        <f t="shared" si="0"/>
        <v>1019.2692388388772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512.33513252464263</v>
      </c>
      <c r="L52">
        <v>11.040644244809855</v>
      </c>
      <c r="M52">
        <v>63.769664187514081</v>
      </c>
      <c r="N52">
        <v>51.882515579741941</v>
      </c>
      <c r="O52">
        <v>73.282949377567277</v>
      </c>
      <c r="P52">
        <v>24.820975398332372</v>
      </c>
      <c r="Q52">
        <v>9.0288835098335873</v>
      </c>
      <c r="R52">
        <v>13.757371707478489</v>
      </c>
      <c r="S52">
        <v>10.91554378648874</v>
      </c>
      <c r="T52">
        <v>0</v>
      </c>
      <c r="U52">
        <v>62.180528778314141</v>
      </c>
      <c r="V52">
        <v>5.1200355555555559</v>
      </c>
      <c r="W52">
        <v>20.377055904804671</v>
      </c>
      <c r="X52">
        <v>64.786429238050232</v>
      </c>
      <c r="Y52">
        <v>0</v>
      </c>
      <c r="Z52">
        <v>5.7568579200000007</v>
      </c>
      <c r="AA52">
        <v>0</v>
      </c>
      <c r="AB52">
        <v>5.7374452800000002</v>
      </c>
      <c r="AC52">
        <v>4.2505073280000003</v>
      </c>
      <c r="AD52">
        <v>4.003264080000001</v>
      </c>
      <c r="AE52">
        <v>6.1984295999999999</v>
      </c>
      <c r="AF52">
        <v>6.1515000000000004</v>
      </c>
      <c r="AG52">
        <v>25.911816000000005</v>
      </c>
      <c r="AH52">
        <v>0</v>
      </c>
      <c r="AI52">
        <v>0</v>
      </c>
      <c r="AJ52">
        <v>0</v>
      </c>
      <c r="AK52">
        <v>22.853400000000004</v>
      </c>
      <c r="AL52">
        <v>15.604200000000001</v>
      </c>
      <c r="AM52">
        <v>0</v>
      </c>
      <c r="AN52">
        <v>0</v>
      </c>
      <c r="AO52">
        <v>0</v>
      </c>
      <c r="AP52">
        <v>0.67513823999999989</v>
      </c>
      <c r="AQ52">
        <v>0</v>
      </c>
      <c r="AR52">
        <v>21.819455999999999</v>
      </c>
      <c r="AS52">
        <v>14.415808896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37.406314298256682</v>
      </c>
      <c r="BB52">
        <f t="shared" si="0"/>
        <v>1019.2692388388772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512.33513252464263</v>
      </c>
      <c r="L53">
        <v>11.040644244809855</v>
      </c>
      <c r="M53">
        <v>63.769664187514081</v>
      </c>
      <c r="N53">
        <v>51.882515579741941</v>
      </c>
      <c r="O53">
        <v>73.282949377567277</v>
      </c>
      <c r="P53">
        <v>24.820975398332372</v>
      </c>
      <c r="Q53">
        <v>9.0288835098335873</v>
      </c>
      <c r="R53">
        <v>15.969760479041916</v>
      </c>
      <c r="S53">
        <v>10.91554378648874</v>
      </c>
      <c r="T53">
        <v>0</v>
      </c>
      <c r="U53">
        <v>62.180528778314141</v>
      </c>
      <c r="V53">
        <v>5.1200355555555559</v>
      </c>
      <c r="W53">
        <v>20.377055904804671</v>
      </c>
      <c r="X53">
        <v>64.786429238050232</v>
      </c>
      <c r="Y53">
        <v>0</v>
      </c>
      <c r="Z53">
        <v>2.8649015999999996</v>
      </c>
      <c r="AA53">
        <v>0</v>
      </c>
      <c r="AB53">
        <v>5.7374452800000002</v>
      </c>
      <c r="AC53">
        <v>4.2505073280000003</v>
      </c>
      <c r="AD53">
        <v>4.003264080000001</v>
      </c>
      <c r="AE53">
        <v>12.3968592</v>
      </c>
      <c r="AF53">
        <v>6.1515000000000004</v>
      </c>
      <c r="AG53">
        <v>25.911816000000005</v>
      </c>
      <c r="AH53">
        <v>0</v>
      </c>
      <c r="AI53">
        <v>0</v>
      </c>
      <c r="AJ53">
        <v>0</v>
      </c>
      <c r="AK53">
        <v>22.853400000000004</v>
      </c>
      <c r="AL53">
        <v>26.006999999999994</v>
      </c>
      <c r="AM53">
        <v>0</v>
      </c>
      <c r="AN53">
        <v>0</v>
      </c>
      <c r="AO53">
        <v>0</v>
      </c>
      <c r="AP53">
        <v>0.67513823999999989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37.955552187139475</v>
      </c>
      <c r="BB53">
        <f t="shared" si="0"/>
        <v>1034.2351847191576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512.33513252464263</v>
      </c>
      <c r="L54">
        <v>11.040644244809855</v>
      </c>
      <c r="M54">
        <v>63.769664187514081</v>
      </c>
      <c r="N54">
        <v>51.882515579741941</v>
      </c>
      <c r="O54">
        <v>73.282949377567277</v>
      </c>
      <c r="P54">
        <v>24.820975398332372</v>
      </c>
      <c r="Q54">
        <v>9.0288835098335873</v>
      </c>
      <c r="R54">
        <v>15.969760479041916</v>
      </c>
      <c r="S54">
        <v>10.91554378648874</v>
      </c>
      <c r="T54">
        <v>0</v>
      </c>
      <c r="U54">
        <v>62.180528778314141</v>
      </c>
      <c r="V54">
        <v>5.1200355555555559</v>
      </c>
      <c r="W54">
        <v>20.377055904804671</v>
      </c>
      <c r="X54">
        <v>64.786429238050232</v>
      </c>
      <c r="Y54">
        <v>0</v>
      </c>
      <c r="Z54">
        <v>2.8649015999999996</v>
      </c>
      <c r="AA54">
        <v>0</v>
      </c>
      <c r="AB54">
        <v>5.7374452800000002</v>
      </c>
      <c r="AC54">
        <v>4.2505073280000003</v>
      </c>
      <c r="AD54">
        <v>4.003264080000001</v>
      </c>
      <c r="AE54">
        <v>12.3968592</v>
      </c>
      <c r="AF54">
        <v>6.1515000000000004</v>
      </c>
      <c r="AG54">
        <v>25.911816000000005</v>
      </c>
      <c r="AH54">
        <v>0</v>
      </c>
      <c r="AI54">
        <v>0</v>
      </c>
      <c r="AJ54">
        <v>0</v>
      </c>
      <c r="AK54">
        <v>22.853400000000004</v>
      </c>
      <c r="AL54">
        <v>26.006999999999994</v>
      </c>
      <c r="AM54">
        <v>0</v>
      </c>
      <c r="AN54">
        <v>0</v>
      </c>
      <c r="AO54">
        <v>0</v>
      </c>
      <c r="AP54">
        <v>0.67513823999999989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37.955552187139475</v>
      </c>
      <c r="BB54">
        <f t="shared" si="0"/>
        <v>1034.2351847191576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399.99772583783005</v>
      </c>
      <c r="L55">
        <v>0</v>
      </c>
      <c r="M55">
        <v>63.769664187514081</v>
      </c>
      <c r="N55">
        <v>51.882515579741941</v>
      </c>
      <c r="O55">
        <v>73.282949377567277</v>
      </c>
      <c r="P55">
        <v>24.820975398332372</v>
      </c>
      <c r="Q55">
        <v>0</v>
      </c>
      <c r="R55">
        <v>0</v>
      </c>
      <c r="S55">
        <v>0</v>
      </c>
      <c r="T55">
        <v>0</v>
      </c>
      <c r="U55">
        <v>62.180528778314141</v>
      </c>
      <c r="V55">
        <v>5.1200355555555559</v>
      </c>
      <c r="W55">
        <v>20.377055904804671</v>
      </c>
      <c r="X55">
        <v>64.786429238050232</v>
      </c>
      <c r="Y55">
        <v>0</v>
      </c>
      <c r="Z55">
        <v>2.8649015999999996</v>
      </c>
      <c r="AA55">
        <v>0</v>
      </c>
      <c r="AB55">
        <v>5.7374452800000002</v>
      </c>
      <c r="AC55">
        <v>4.2505073280000003</v>
      </c>
      <c r="AD55">
        <v>4.003264080000001</v>
      </c>
      <c r="AE55">
        <v>12.3968592</v>
      </c>
      <c r="AF55">
        <v>6.1515000000000004</v>
      </c>
      <c r="AG55">
        <v>25.911816000000005</v>
      </c>
      <c r="AH55">
        <v>0</v>
      </c>
      <c r="AI55">
        <v>0</v>
      </c>
      <c r="AJ55">
        <v>0</v>
      </c>
      <c r="AK55">
        <v>22.853400000000004</v>
      </c>
      <c r="AL55">
        <v>26.006999999999994</v>
      </c>
      <c r="AM55">
        <v>0</v>
      </c>
      <c r="AN55">
        <v>0</v>
      </c>
      <c r="AO55">
        <v>0</v>
      </c>
      <c r="AP55">
        <v>2.7568144800000005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32.390297552966828</v>
      </c>
      <c r="BB55">
        <f t="shared" si="0"/>
        <v>882.58987688634363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399.99772583783005</v>
      </c>
      <c r="L56">
        <v>0</v>
      </c>
      <c r="M56">
        <v>63.769664187514081</v>
      </c>
      <c r="N56">
        <v>51.882515579741941</v>
      </c>
      <c r="O56">
        <v>73.282949377567277</v>
      </c>
      <c r="P56">
        <v>24.820975398332372</v>
      </c>
      <c r="Q56">
        <v>0</v>
      </c>
      <c r="R56">
        <v>0</v>
      </c>
      <c r="S56">
        <v>0</v>
      </c>
      <c r="T56">
        <v>0</v>
      </c>
      <c r="U56">
        <v>62.180528778314141</v>
      </c>
      <c r="V56">
        <v>5.1200355555555559</v>
      </c>
      <c r="W56">
        <v>20.377055904804671</v>
      </c>
      <c r="X56">
        <v>64.786429238050232</v>
      </c>
      <c r="Y56">
        <v>0</v>
      </c>
      <c r="Z56">
        <v>2.8649015999999996</v>
      </c>
      <c r="AA56">
        <v>0</v>
      </c>
      <c r="AB56">
        <v>5.7374452800000002</v>
      </c>
      <c r="AC56">
        <v>4.2505073280000003</v>
      </c>
      <c r="AD56">
        <v>4.003264080000001</v>
      </c>
      <c r="AE56">
        <v>12.3968592</v>
      </c>
      <c r="AF56">
        <v>6.1515000000000004</v>
      </c>
      <c r="AG56">
        <v>25.911816000000005</v>
      </c>
      <c r="AH56">
        <v>0</v>
      </c>
      <c r="AI56">
        <v>0</v>
      </c>
      <c r="AJ56">
        <v>0</v>
      </c>
      <c r="AK56">
        <v>22.853400000000004</v>
      </c>
      <c r="AL56">
        <v>26.006999999999994</v>
      </c>
      <c r="AM56">
        <v>0</v>
      </c>
      <c r="AN56">
        <v>0</v>
      </c>
      <c r="AO56">
        <v>0</v>
      </c>
      <c r="AP56">
        <v>2.7568144800000005</v>
      </c>
      <c r="AQ56">
        <v>0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32.390297552966828</v>
      </c>
      <c r="BB56">
        <f t="shared" si="0"/>
        <v>882.58987688634363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512.33513252464263</v>
      </c>
      <c r="L57">
        <v>11.040644244809855</v>
      </c>
      <c r="M57">
        <v>63.769664187514081</v>
      </c>
      <c r="N57">
        <v>51.882515579741941</v>
      </c>
      <c r="O57">
        <v>73.282949377567277</v>
      </c>
      <c r="P57">
        <v>24.820975398332372</v>
      </c>
      <c r="Q57">
        <v>9.0288835098335873</v>
      </c>
      <c r="R57">
        <v>15.969760479041916</v>
      </c>
      <c r="S57">
        <v>10.91554378648874</v>
      </c>
      <c r="T57">
        <v>0</v>
      </c>
      <c r="U57">
        <v>62.180528778314141</v>
      </c>
      <c r="V57">
        <v>5.1200355555555559</v>
      </c>
      <c r="W57">
        <v>20.377055904804671</v>
      </c>
      <c r="X57">
        <v>64.786429238050232</v>
      </c>
      <c r="Y57">
        <v>0</v>
      </c>
      <c r="Z57">
        <v>2.8649015999999996</v>
      </c>
      <c r="AA57">
        <v>0</v>
      </c>
      <c r="AB57">
        <v>11.533435920000001</v>
      </c>
      <c r="AC57">
        <v>4.2505073280000003</v>
      </c>
      <c r="AD57">
        <v>4.003264080000001</v>
      </c>
      <c r="AE57">
        <v>12.3968592</v>
      </c>
      <c r="AF57">
        <v>6.1515000000000004</v>
      </c>
      <c r="AG57">
        <v>25.911816000000005</v>
      </c>
      <c r="AH57">
        <v>0</v>
      </c>
      <c r="AI57">
        <v>0</v>
      </c>
      <c r="AJ57">
        <v>0</v>
      </c>
      <c r="AK57">
        <v>22.853400000000004</v>
      </c>
      <c r="AL57">
        <v>26.006999999999994</v>
      </c>
      <c r="AM57">
        <v>0</v>
      </c>
      <c r="AN57">
        <v>0</v>
      </c>
      <c r="AO57">
        <v>0</v>
      </c>
      <c r="AP57">
        <v>2.7568144800000005</v>
      </c>
      <c r="AQ57">
        <v>0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38.234421787939468</v>
      </c>
      <c r="BB57">
        <f t="shared" si="0"/>
        <v>1041.8339819983578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512.33513252464263</v>
      </c>
      <c r="L58">
        <v>11.040644244809855</v>
      </c>
      <c r="M58">
        <v>63.769664187514081</v>
      </c>
      <c r="N58">
        <v>51.882515579741941</v>
      </c>
      <c r="O58">
        <v>73.282949377567277</v>
      </c>
      <c r="P58">
        <v>24.820975398332372</v>
      </c>
      <c r="Q58">
        <v>9.0288835098335873</v>
      </c>
      <c r="R58">
        <v>15.969760479041916</v>
      </c>
      <c r="S58">
        <v>10.91554378648874</v>
      </c>
      <c r="T58">
        <v>0</v>
      </c>
      <c r="U58">
        <v>62.180528778314141</v>
      </c>
      <c r="V58">
        <v>5.1200355555555559</v>
      </c>
      <c r="W58">
        <v>20.377055904804671</v>
      </c>
      <c r="X58">
        <v>64.786429238050232</v>
      </c>
      <c r="Y58">
        <v>0</v>
      </c>
      <c r="Z58">
        <v>2.8649015999999996</v>
      </c>
      <c r="AA58">
        <v>0</v>
      </c>
      <c r="AB58">
        <v>11.533435920000001</v>
      </c>
      <c r="AC58">
        <v>4.2505073280000003</v>
      </c>
      <c r="AD58">
        <v>4.003264080000001</v>
      </c>
      <c r="AE58">
        <v>12.3968592</v>
      </c>
      <c r="AF58">
        <v>6.1515000000000004</v>
      </c>
      <c r="AG58">
        <v>25.911816000000005</v>
      </c>
      <c r="AH58">
        <v>0</v>
      </c>
      <c r="AI58">
        <v>0</v>
      </c>
      <c r="AJ58">
        <v>0</v>
      </c>
      <c r="AK58">
        <v>22.853400000000004</v>
      </c>
      <c r="AL58">
        <v>26.006999999999994</v>
      </c>
      <c r="AM58">
        <v>0</v>
      </c>
      <c r="AN58">
        <v>0</v>
      </c>
      <c r="AO58">
        <v>0</v>
      </c>
      <c r="AP58">
        <v>0.67513823999999989</v>
      </c>
      <c r="AQ58">
        <v>0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38.160730615939471</v>
      </c>
      <c r="BB58">
        <f t="shared" si="0"/>
        <v>1039.8259969303579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512.33513252464263</v>
      </c>
      <c r="L59">
        <v>11.040644244809855</v>
      </c>
      <c r="M59">
        <v>63.769664187514081</v>
      </c>
      <c r="N59">
        <v>51.882515579741941</v>
      </c>
      <c r="O59">
        <v>73.282949377567277</v>
      </c>
      <c r="P59">
        <v>24.820975398332372</v>
      </c>
      <c r="Q59">
        <v>9.0288835098335873</v>
      </c>
      <c r="R59">
        <v>15.969760479041916</v>
      </c>
      <c r="S59">
        <v>10.91554378648874</v>
      </c>
      <c r="T59">
        <v>0</v>
      </c>
      <c r="U59">
        <v>62.180528778314141</v>
      </c>
      <c r="V59">
        <v>5.1200355555555559</v>
      </c>
      <c r="W59">
        <v>20.377055904804671</v>
      </c>
      <c r="X59">
        <v>64.786429238050232</v>
      </c>
      <c r="Y59">
        <v>0</v>
      </c>
      <c r="Z59">
        <v>2.8649015999999996</v>
      </c>
      <c r="AA59">
        <v>0</v>
      </c>
      <c r="AB59">
        <v>11.533435920000001</v>
      </c>
      <c r="AC59">
        <v>4.2505073280000003</v>
      </c>
      <c r="AD59">
        <v>4.003264080000001</v>
      </c>
      <c r="AE59">
        <v>12.3968592</v>
      </c>
      <c r="AF59">
        <v>6.1515000000000004</v>
      </c>
      <c r="AG59">
        <v>25.911816000000005</v>
      </c>
      <c r="AH59">
        <v>10.273283280000001</v>
      </c>
      <c r="AI59">
        <v>0</v>
      </c>
      <c r="AJ59">
        <v>0</v>
      </c>
      <c r="AK59">
        <v>22.853400000000004</v>
      </c>
      <c r="AL59">
        <v>26.006999999999994</v>
      </c>
      <c r="AM59">
        <v>0</v>
      </c>
      <c r="AN59">
        <v>0</v>
      </c>
      <c r="AO59">
        <v>0</v>
      </c>
      <c r="AP59">
        <v>0.67513823999999989</v>
      </c>
      <c r="AQ59">
        <v>6.9872000000000014</v>
      </c>
      <c r="AR59">
        <v>21.819455999999999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38.756860709539474</v>
      </c>
      <c r="BB59">
        <f t="shared" si="0"/>
        <v>1056.0696918231579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512.33513252464263</v>
      </c>
      <c r="L60">
        <v>11.040644244809855</v>
      </c>
      <c r="M60">
        <v>63.769664187514081</v>
      </c>
      <c r="N60">
        <v>51.882515579741941</v>
      </c>
      <c r="O60">
        <v>73.282949377567277</v>
      </c>
      <c r="P60">
        <v>24.820975398332372</v>
      </c>
      <c r="Q60">
        <v>9.0288835098335873</v>
      </c>
      <c r="R60">
        <v>15.969760479041916</v>
      </c>
      <c r="S60">
        <v>10.91554378648874</v>
      </c>
      <c r="T60">
        <v>0</v>
      </c>
      <c r="U60">
        <v>62.180528778314141</v>
      </c>
      <c r="V60">
        <v>5.1200355555555559</v>
      </c>
      <c r="W60">
        <v>20.377055904804671</v>
      </c>
      <c r="X60">
        <v>64.786429238050232</v>
      </c>
      <c r="Y60">
        <v>0</v>
      </c>
      <c r="Z60">
        <v>2.8649015999999996</v>
      </c>
      <c r="AA60">
        <v>0</v>
      </c>
      <c r="AB60">
        <v>11.533435920000001</v>
      </c>
      <c r="AC60">
        <v>4.2505073280000003</v>
      </c>
      <c r="AD60">
        <v>4.003264080000001</v>
      </c>
      <c r="AE60">
        <v>12.3968592</v>
      </c>
      <c r="AF60">
        <v>6.1515000000000004</v>
      </c>
      <c r="AG60">
        <v>25.911816000000005</v>
      </c>
      <c r="AH60">
        <v>10.273283280000001</v>
      </c>
      <c r="AI60">
        <v>0</v>
      </c>
      <c r="AJ60">
        <v>0</v>
      </c>
      <c r="AK60">
        <v>22.853400000000004</v>
      </c>
      <c r="AL60">
        <v>26.006999999999994</v>
      </c>
      <c r="AM60">
        <v>0</v>
      </c>
      <c r="AN60">
        <v>0</v>
      </c>
      <c r="AO60">
        <v>0</v>
      </c>
      <c r="AP60">
        <v>0.67513823999999989</v>
      </c>
      <c r="AQ60">
        <v>14.935140000000001</v>
      </c>
      <c r="AR60">
        <v>21.819455999999999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39.038217508269632</v>
      </c>
      <c r="BB60">
        <f t="shared" si="0"/>
        <v>1063.7362750244279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512.33513252464263</v>
      </c>
      <c r="L61">
        <v>11.040644244809855</v>
      </c>
      <c r="M61">
        <v>63.769664187514081</v>
      </c>
      <c r="N61">
        <v>51.882515579741941</v>
      </c>
      <c r="O61">
        <v>73.282949377567277</v>
      </c>
      <c r="P61">
        <v>24.820975398332372</v>
      </c>
      <c r="Q61">
        <v>9.0288835098335873</v>
      </c>
      <c r="R61">
        <v>15.969760479041916</v>
      </c>
      <c r="S61">
        <v>10.91554378648874</v>
      </c>
      <c r="T61">
        <v>0</v>
      </c>
      <c r="U61">
        <v>62.180528778314141</v>
      </c>
      <c r="V61">
        <v>5.1200355555555559</v>
      </c>
      <c r="W61">
        <v>20.377055904804671</v>
      </c>
      <c r="X61">
        <v>64.786429238050232</v>
      </c>
      <c r="Y61">
        <v>0</v>
      </c>
      <c r="Z61">
        <v>2.8649015999999996</v>
      </c>
      <c r="AA61">
        <v>0</v>
      </c>
      <c r="AB61">
        <v>11.533435920000001</v>
      </c>
      <c r="AC61">
        <v>8.5010146560000006</v>
      </c>
      <c r="AD61">
        <v>4.003264080000001</v>
      </c>
      <c r="AE61">
        <v>12.3968592</v>
      </c>
      <c r="AF61">
        <v>6.1515000000000004</v>
      </c>
      <c r="AG61">
        <v>25.911816000000005</v>
      </c>
      <c r="AH61">
        <v>10.273283280000001</v>
      </c>
      <c r="AI61">
        <v>0</v>
      </c>
      <c r="AJ61">
        <v>0</v>
      </c>
      <c r="AK61">
        <v>22.853400000000004</v>
      </c>
      <c r="AL61">
        <v>15.604200000000001</v>
      </c>
      <c r="AM61">
        <v>0</v>
      </c>
      <c r="AN61">
        <v>0</v>
      </c>
      <c r="AO61">
        <v>0</v>
      </c>
      <c r="AP61">
        <v>0.67513823999999989</v>
      </c>
      <c r="AQ61">
        <v>22.402710000000006</v>
      </c>
      <c r="AR61">
        <v>21.819455999999999</v>
      </c>
      <c r="AS61">
        <v>13.588672320000001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39.084778346392802</v>
      </c>
      <c r="BB61">
        <f t="shared" si="0"/>
        <v>1065.0049915143045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512.33513252464263</v>
      </c>
      <c r="L62">
        <v>11.040644244809855</v>
      </c>
      <c r="M62">
        <v>63.769664187514081</v>
      </c>
      <c r="N62">
        <v>51.882515579741941</v>
      </c>
      <c r="O62">
        <v>73.282949377567277</v>
      </c>
      <c r="P62">
        <v>24.820975398332372</v>
      </c>
      <c r="Q62">
        <v>9.0288835098335873</v>
      </c>
      <c r="R62">
        <v>15.969760479041916</v>
      </c>
      <c r="S62">
        <v>10.91554378648874</v>
      </c>
      <c r="T62">
        <v>0</v>
      </c>
      <c r="U62">
        <v>62.180528778314141</v>
      </c>
      <c r="V62">
        <v>5.1200355555555559</v>
      </c>
      <c r="W62">
        <v>20.377055904804671</v>
      </c>
      <c r="X62">
        <v>64.786429238050232</v>
      </c>
      <c r="Y62">
        <v>0</v>
      </c>
      <c r="Z62">
        <v>2.8649015999999996</v>
      </c>
      <c r="AA62">
        <v>5.1698232000000006</v>
      </c>
      <c r="AB62">
        <v>11.533435920000001</v>
      </c>
      <c r="AC62">
        <v>8.5010146560000006</v>
      </c>
      <c r="AD62">
        <v>4.003264080000001</v>
      </c>
      <c r="AE62">
        <v>12.3968592</v>
      </c>
      <c r="AF62">
        <v>6.1515000000000004</v>
      </c>
      <c r="AG62">
        <v>25.911816000000005</v>
      </c>
      <c r="AH62">
        <v>10.273283280000001</v>
      </c>
      <c r="AI62">
        <v>0</v>
      </c>
      <c r="AJ62">
        <v>0</v>
      </c>
      <c r="AK62">
        <v>22.853400000000004</v>
      </c>
      <c r="AL62">
        <v>15.604200000000001</v>
      </c>
      <c r="AM62">
        <v>2.3184297714285718</v>
      </c>
      <c r="AN62">
        <v>0</v>
      </c>
      <c r="AO62">
        <v>0</v>
      </c>
      <c r="AP62">
        <v>0.67513823999999989</v>
      </c>
      <c r="AQ62">
        <v>22.402710000000006</v>
      </c>
      <c r="AR62">
        <v>21.819455999999999</v>
      </c>
      <c r="AS62">
        <v>13.588672320000001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39.349862206437244</v>
      </c>
      <c r="BB62">
        <f t="shared" si="0"/>
        <v>1072.2281606256888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512.33513252464263</v>
      </c>
      <c r="L63">
        <v>11.040644244809855</v>
      </c>
      <c r="M63">
        <v>63.769664187514081</v>
      </c>
      <c r="N63">
        <v>51.882515579741941</v>
      </c>
      <c r="O63">
        <v>73.282949377567277</v>
      </c>
      <c r="P63">
        <v>24.820975398332372</v>
      </c>
      <c r="Q63">
        <v>9.0288835098335873</v>
      </c>
      <c r="R63">
        <v>15.969760479041916</v>
      </c>
      <c r="S63">
        <v>10.91554378648874</v>
      </c>
      <c r="T63">
        <v>0</v>
      </c>
      <c r="U63">
        <v>62.180528778314141</v>
      </c>
      <c r="V63">
        <v>5.1200355555555559</v>
      </c>
      <c r="W63">
        <v>18.930748616790954</v>
      </c>
      <c r="X63">
        <v>64.786429238050232</v>
      </c>
      <c r="Y63">
        <v>0</v>
      </c>
      <c r="Z63">
        <v>2.8649015999999996</v>
      </c>
      <c r="AA63">
        <v>11.102976000000002</v>
      </c>
      <c r="AB63">
        <v>11.533435920000001</v>
      </c>
      <c r="AC63">
        <v>8.5010146560000006</v>
      </c>
      <c r="AD63">
        <v>4.003264080000001</v>
      </c>
      <c r="AE63">
        <v>12.3968592</v>
      </c>
      <c r="AF63">
        <v>6.1515000000000004</v>
      </c>
      <c r="AG63">
        <v>25.911816000000005</v>
      </c>
      <c r="AH63">
        <v>10.273283280000001</v>
      </c>
      <c r="AI63">
        <v>0</v>
      </c>
      <c r="AJ63">
        <v>0</v>
      </c>
      <c r="AK63">
        <v>22.853400000000004</v>
      </c>
      <c r="AL63">
        <v>15.604200000000001</v>
      </c>
      <c r="AM63">
        <v>2.3184297714285718</v>
      </c>
      <c r="AN63">
        <v>0</v>
      </c>
      <c r="AO63">
        <v>0</v>
      </c>
      <c r="AP63">
        <v>0.67513823999999989</v>
      </c>
      <c r="AQ63">
        <v>22.402710000000006</v>
      </c>
      <c r="AR63">
        <v>21.819455999999999</v>
      </c>
      <c r="AS63">
        <v>13.588672320000001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39.508696933513669</v>
      </c>
      <c r="BB63">
        <f t="shared" si="0"/>
        <v>1076.5561714105986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512.33513252464263</v>
      </c>
      <c r="L64">
        <v>11.040644244809855</v>
      </c>
      <c r="M64">
        <v>63.769664187514081</v>
      </c>
      <c r="N64">
        <v>51.882515579741941</v>
      </c>
      <c r="O64">
        <v>73.282949377567277</v>
      </c>
      <c r="P64">
        <v>24.820975398332372</v>
      </c>
      <c r="Q64">
        <v>9.0288835098335873</v>
      </c>
      <c r="R64">
        <v>15.969760479041916</v>
      </c>
      <c r="S64">
        <v>10.91554378648874</v>
      </c>
      <c r="T64">
        <v>0</v>
      </c>
      <c r="U64">
        <v>62.180528778314141</v>
      </c>
      <c r="V64">
        <v>5.1200355555555559</v>
      </c>
      <c r="W64">
        <v>18.930748616790954</v>
      </c>
      <c r="X64">
        <v>64.786429238050232</v>
      </c>
      <c r="Y64">
        <v>0</v>
      </c>
      <c r="Z64">
        <v>2.8649015999999996</v>
      </c>
      <c r="AA64">
        <v>11.102976000000002</v>
      </c>
      <c r="AB64">
        <v>11.533435920000001</v>
      </c>
      <c r="AC64">
        <v>8.5010146560000006</v>
      </c>
      <c r="AD64">
        <v>4.003264080000001</v>
      </c>
      <c r="AE64">
        <v>12.3968592</v>
      </c>
      <c r="AF64">
        <v>6.1515000000000004</v>
      </c>
      <c r="AG64">
        <v>25.911816000000005</v>
      </c>
      <c r="AH64">
        <v>10.273283280000001</v>
      </c>
      <c r="AI64">
        <v>0</v>
      </c>
      <c r="AJ64">
        <v>0</v>
      </c>
      <c r="AK64">
        <v>22.853400000000004</v>
      </c>
      <c r="AL64">
        <v>15.604200000000001</v>
      </c>
      <c r="AM64">
        <v>2.3184297714285718</v>
      </c>
      <c r="AN64">
        <v>0</v>
      </c>
      <c r="AO64">
        <v>0</v>
      </c>
      <c r="AP64">
        <v>0.67513823999999989</v>
      </c>
      <c r="AQ64">
        <v>22.402710000000006</v>
      </c>
      <c r="AR64">
        <v>21.819455999999999</v>
      </c>
      <c r="AS64">
        <v>13.588672320000001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39.508696933513669</v>
      </c>
      <c r="BB64">
        <f t="shared" si="0"/>
        <v>1076.5561714105986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512.33513252464263</v>
      </c>
      <c r="L65">
        <v>11.040644244809855</v>
      </c>
      <c r="M65">
        <v>63.769664187514081</v>
      </c>
      <c r="N65">
        <v>51.882515579741941</v>
      </c>
      <c r="O65">
        <v>73.282949377567277</v>
      </c>
      <c r="P65">
        <v>24.820975398332372</v>
      </c>
      <c r="Q65">
        <v>9.0288835098335873</v>
      </c>
      <c r="R65">
        <v>15.969760479041916</v>
      </c>
      <c r="S65">
        <v>10.91554378648874</v>
      </c>
      <c r="T65">
        <v>0</v>
      </c>
      <c r="U65">
        <v>62.180528778314141</v>
      </c>
      <c r="V65">
        <v>5.1200355555555559</v>
      </c>
      <c r="W65">
        <v>18.926195767195765</v>
      </c>
      <c r="X65">
        <v>64.786429238050232</v>
      </c>
      <c r="Y65">
        <v>0</v>
      </c>
      <c r="Z65">
        <v>2.8649015999999996</v>
      </c>
      <c r="AA65">
        <v>11.102976000000002</v>
      </c>
      <c r="AB65">
        <v>11.533435920000001</v>
      </c>
      <c r="AC65">
        <v>8.5010146560000006</v>
      </c>
      <c r="AD65">
        <v>4.003264080000001</v>
      </c>
      <c r="AE65">
        <v>12.3968592</v>
      </c>
      <c r="AF65">
        <v>6.1515000000000004</v>
      </c>
      <c r="AG65">
        <v>25.911816000000005</v>
      </c>
      <c r="AH65">
        <v>10.273283280000001</v>
      </c>
      <c r="AI65">
        <v>0</v>
      </c>
      <c r="AJ65">
        <v>0</v>
      </c>
      <c r="AK65">
        <v>22.853400000000004</v>
      </c>
      <c r="AL65">
        <v>15.604200000000001</v>
      </c>
      <c r="AM65">
        <v>2.3184297714285718</v>
      </c>
      <c r="AN65">
        <v>0</v>
      </c>
      <c r="AO65">
        <v>0</v>
      </c>
      <c r="AP65">
        <v>0.67513823999999989</v>
      </c>
      <c r="AQ65">
        <v>22.402710000000006</v>
      </c>
      <c r="AR65">
        <v>21.819455999999999</v>
      </c>
      <c r="AS65">
        <v>13.588672320000001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39.50853576261688</v>
      </c>
      <c r="BB65">
        <f t="shared" si="0"/>
        <v>1076.5517797319001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512.33513252464263</v>
      </c>
      <c r="L66">
        <v>11.040644244809855</v>
      </c>
      <c r="M66">
        <v>63.769664187514081</v>
      </c>
      <c r="N66">
        <v>51.882515579741941</v>
      </c>
      <c r="O66">
        <v>73.282949377567277</v>
      </c>
      <c r="P66">
        <v>24.820975398332372</v>
      </c>
      <c r="Q66">
        <v>9.0288835098335873</v>
      </c>
      <c r="R66">
        <v>15.969760479041916</v>
      </c>
      <c r="S66">
        <v>10.91554378648874</v>
      </c>
      <c r="T66">
        <v>0</v>
      </c>
      <c r="U66">
        <v>62.180528778314141</v>
      </c>
      <c r="V66">
        <v>5.1200355555555559</v>
      </c>
      <c r="W66">
        <v>18.926195767195765</v>
      </c>
      <c r="X66">
        <v>64.786429238050232</v>
      </c>
      <c r="Y66">
        <v>0</v>
      </c>
      <c r="Z66">
        <v>2.8649015999999996</v>
      </c>
      <c r="AA66">
        <v>11.102976000000002</v>
      </c>
      <c r="AB66">
        <v>11.533435920000001</v>
      </c>
      <c r="AC66">
        <v>8.5010146560000006</v>
      </c>
      <c r="AD66">
        <v>4.003264080000001</v>
      </c>
      <c r="AE66">
        <v>12.3968592</v>
      </c>
      <c r="AF66">
        <v>6.1515000000000004</v>
      </c>
      <c r="AG66">
        <v>25.911816000000005</v>
      </c>
      <c r="AH66">
        <v>10.273283280000001</v>
      </c>
      <c r="AI66">
        <v>0</v>
      </c>
      <c r="AJ66">
        <v>0</v>
      </c>
      <c r="AK66">
        <v>22.853400000000004</v>
      </c>
      <c r="AL66">
        <v>15.604200000000001</v>
      </c>
      <c r="AM66">
        <v>2.3184297714285718</v>
      </c>
      <c r="AN66">
        <v>0</v>
      </c>
      <c r="AO66">
        <v>0</v>
      </c>
      <c r="AP66">
        <v>0.67513823999999989</v>
      </c>
      <c r="AQ66">
        <v>22.402710000000006</v>
      </c>
      <c r="AR66">
        <v>21.819455999999999</v>
      </c>
      <c r="AS66">
        <v>13.588672320000001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39.50853576261688</v>
      </c>
      <c r="BB66">
        <f t="shared" si="0"/>
        <v>1076.5517797319001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512.33513252464263</v>
      </c>
      <c r="L67">
        <v>11.040644244809855</v>
      </c>
      <c r="M67">
        <v>63.769664187514081</v>
      </c>
      <c r="N67">
        <v>51.882515579741941</v>
      </c>
      <c r="O67">
        <v>73.282949377567277</v>
      </c>
      <c r="P67">
        <v>24.820975398332372</v>
      </c>
      <c r="Q67">
        <v>9.0288835098335873</v>
      </c>
      <c r="R67">
        <v>15.969760479041916</v>
      </c>
      <c r="S67">
        <v>10.91554378648874</v>
      </c>
      <c r="T67">
        <v>0</v>
      </c>
      <c r="U67">
        <v>62.180528778314141</v>
      </c>
      <c r="V67">
        <v>5.1200355555555559</v>
      </c>
      <c r="W67">
        <v>18.658697243230055</v>
      </c>
      <c r="X67">
        <v>64.786429238050232</v>
      </c>
      <c r="Y67">
        <v>0</v>
      </c>
      <c r="Z67">
        <v>2.8649015999999996</v>
      </c>
      <c r="AA67">
        <v>11.102976000000002</v>
      </c>
      <c r="AB67">
        <v>11.533435920000001</v>
      </c>
      <c r="AC67">
        <v>8.5010146560000006</v>
      </c>
      <c r="AD67">
        <v>4.003264080000001</v>
      </c>
      <c r="AE67">
        <v>12.3968592</v>
      </c>
      <c r="AF67">
        <v>6.1515000000000004</v>
      </c>
      <c r="AG67">
        <v>25.911816000000005</v>
      </c>
      <c r="AH67">
        <v>10.273283280000001</v>
      </c>
      <c r="AI67">
        <v>0</v>
      </c>
      <c r="AJ67">
        <v>0</v>
      </c>
      <c r="AK67">
        <v>22.853400000000004</v>
      </c>
      <c r="AL67">
        <v>7.8021000000000003</v>
      </c>
      <c r="AM67">
        <v>2.3184297714285718</v>
      </c>
      <c r="AN67">
        <v>0</v>
      </c>
      <c r="AO67">
        <v>0.64562399999999998</v>
      </c>
      <c r="AP67">
        <v>0.50635368000000003</v>
      </c>
      <c r="AQ67">
        <v>22.402710000000006</v>
      </c>
      <c r="AR67">
        <v>21.819455999999999</v>
      </c>
      <c r="AS67">
        <v>13.588672320000001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39.239752249046056</v>
      </c>
      <c r="BB67">
        <f t="shared" si="0"/>
        <v>1069.2278041615054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512.33513252464263</v>
      </c>
      <c r="L68">
        <v>11.040644244809855</v>
      </c>
      <c r="M68">
        <v>63.769664187514081</v>
      </c>
      <c r="N68">
        <v>51.882515579741941</v>
      </c>
      <c r="O68">
        <v>73.282949377567277</v>
      </c>
      <c r="P68">
        <v>24.820975398332372</v>
      </c>
      <c r="Q68">
        <v>9.0288835098335873</v>
      </c>
      <c r="R68">
        <v>15.969760479041916</v>
      </c>
      <c r="S68">
        <v>10.91554378648874</v>
      </c>
      <c r="T68">
        <v>0</v>
      </c>
      <c r="U68">
        <v>62.180528778314141</v>
      </c>
      <c r="V68">
        <v>5.1200355555555559</v>
      </c>
      <c r="W68">
        <v>18.658697243230055</v>
      </c>
      <c r="X68">
        <v>64.786429238050232</v>
      </c>
      <c r="Y68">
        <v>0</v>
      </c>
      <c r="Z68">
        <v>2.8649015999999996</v>
      </c>
      <c r="AA68">
        <v>11.102976000000002</v>
      </c>
      <c r="AB68">
        <v>11.533435920000001</v>
      </c>
      <c r="AC68">
        <v>8.5010146560000006</v>
      </c>
      <c r="AD68">
        <v>4.003264080000001</v>
      </c>
      <c r="AE68">
        <v>21.712535395200003</v>
      </c>
      <c r="AF68">
        <v>6.1515000000000004</v>
      </c>
      <c r="AG68">
        <v>25.911816000000005</v>
      </c>
      <c r="AH68">
        <v>10.273283280000001</v>
      </c>
      <c r="AI68">
        <v>0</v>
      </c>
      <c r="AJ68">
        <v>0</v>
      </c>
      <c r="AK68">
        <v>22.853400000000004</v>
      </c>
      <c r="AL68">
        <v>7.8021000000000003</v>
      </c>
      <c r="AM68">
        <v>2.3184297714285718</v>
      </c>
      <c r="AN68">
        <v>0</v>
      </c>
      <c r="AO68">
        <v>0.64562399999999998</v>
      </c>
      <c r="AP68">
        <v>0.50635368000000003</v>
      </c>
      <c r="AQ68">
        <v>22.402710000000006</v>
      </c>
      <c r="AR68">
        <v>21.819455999999999</v>
      </c>
      <c r="AS68">
        <v>13.588672320000001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39.56952732584606</v>
      </c>
      <c r="BB68">
        <f t="shared" ref="BB68:BB99" si="1">SUM(B68:AZ68)-BA68</f>
        <v>1078.2137052799053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512.33513252464263</v>
      </c>
      <c r="L69">
        <v>11.040644244809855</v>
      </c>
      <c r="M69">
        <v>63.769664187514081</v>
      </c>
      <c r="N69">
        <v>51.882515579741941</v>
      </c>
      <c r="O69">
        <v>73.282949377567277</v>
      </c>
      <c r="P69">
        <v>24.820975398332372</v>
      </c>
      <c r="Q69">
        <v>9.0288835098335873</v>
      </c>
      <c r="R69">
        <v>15.969760479041916</v>
      </c>
      <c r="S69">
        <v>10.91554378648874</v>
      </c>
      <c r="T69">
        <v>0</v>
      </c>
      <c r="U69">
        <v>62.180528778314141</v>
      </c>
      <c r="V69">
        <v>5.1200355555555559</v>
      </c>
      <c r="W69">
        <v>18.658697243230055</v>
      </c>
      <c r="X69">
        <v>64.786429238050232</v>
      </c>
      <c r="Y69">
        <v>0</v>
      </c>
      <c r="Z69">
        <v>2.8649015999999996</v>
      </c>
      <c r="AA69">
        <v>5.5514880000000009</v>
      </c>
      <c r="AB69">
        <v>11.533435920000001</v>
      </c>
      <c r="AC69">
        <v>8.5010146560000006</v>
      </c>
      <c r="AD69">
        <v>4.003264080000001</v>
      </c>
      <c r="AE69">
        <v>18.595288800000002</v>
      </c>
      <c r="AF69">
        <v>6.1515000000000004</v>
      </c>
      <c r="AG69">
        <v>25.911816000000005</v>
      </c>
      <c r="AH69">
        <v>10.273283280000001</v>
      </c>
      <c r="AI69">
        <v>0</v>
      </c>
      <c r="AJ69">
        <v>0</v>
      </c>
      <c r="AK69">
        <v>22.853400000000004</v>
      </c>
      <c r="AL69">
        <v>7.8021000000000003</v>
      </c>
      <c r="AM69">
        <v>2.3184297714285718</v>
      </c>
      <c r="AN69">
        <v>0</v>
      </c>
      <c r="AO69">
        <v>0.64562399999999998</v>
      </c>
      <c r="AP69">
        <v>0.50635368000000003</v>
      </c>
      <c r="AQ69">
        <v>22.402710000000006</v>
      </c>
      <c r="AR69">
        <v>21.819455999999999</v>
      </c>
      <c r="AS69">
        <v>13.588672320000001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39.262654333046051</v>
      </c>
      <c r="BB69">
        <f t="shared" si="1"/>
        <v>1069.8518436775053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512.33513252464263</v>
      </c>
      <c r="L70">
        <v>11.040644244809855</v>
      </c>
      <c r="M70">
        <v>63.769664187514081</v>
      </c>
      <c r="N70">
        <v>51.882515579741941</v>
      </c>
      <c r="O70">
        <v>73.282949377567277</v>
      </c>
      <c r="P70">
        <v>24.820975398332372</v>
      </c>
      <c r="Q70">
        <v>9.0288835098335873</v>
      </c>
      <c r="R70">
        <v>15.969760479041916</v>
      </c>
      <c r="S70">
        <v>10.91554378648874</v>
      </c>
      <c r="T70">
        <v>0</v>
      </c>
      <c r="U70">
        <v>62.180528778314141</v>
      </c>
      <c r="V70">
        <v>5.1200355555555559</v>
      </c>
      <c r="W70">
        <v>18.658697243230055</v>
      </c>
      <c r="X70">
        <v>64.786429238050232</v>
      </c>
      <c r="Y70">
        <v>0</v>
      </c>
      <c r="Z70">
        <v>2.8649015999999996</v>
      </c>
      <c r="AA70">
        <v>5.5514880000000009</v>
      </c>
      <c r="AB70">
        <v>11.533435920000001</v>
      </c>
      <c r="AC70">
        <v>8.5010146560000006</v>
      </c>
      <c r="AD70">
        <v>4.003264080000001</v>
      </c>
      <c r="AE70">
        <v>18.595288800000002</v>
      </c>
      <c r="AF70">
        <v>6.1515000000000004</v>
      </c>
      <c r="AG70">
        <v>25.911816000000005</v>
      </c>
      <c r="AH70">
        <v>10.273283280000001</v>
      </c>
      <c r="AI70">
        <v>0</v>
      </c>
      <c r="AJ70">
        <v>0</v>
      </c>
      <c r="AK70">
        <v>22.853400000000004</v>
      </c>
      <c r="AL70">
        <v>7.8021000000000003</v>
      </c>
      <c r="AM70">
        <v>2.3184297714285718</v>
      </c>
      <c r="AN70">
        <v>0</v>
      </c>
      <c r="AO70">
        <v>0.64562399999999998</v>
      </c>
      <c r="AP70">
        <v>0.50635368000000003</v>
      </c>
      <c r="AQ70">
        <v>22.402710000000006</v>
      </c>
      <c r="AR70">
        <v>21.819455999999999</v>
      </c>
      <c r="AS70">
        <v>13.588672320000001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39.262654333046051</v>
      </c>
      <c r="BB70">
        <f t="shared" si="1"/>
        <v>1069.8518436775053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512.33513252464263</v>
      </c>
      <c r="L71">
        <v>11.040644244809855</v>
      </c>
      <c r="M71">
        <v>63.769664187514081</v>
      </c>
      <c r="N71">
        <v>51.882515579741941</v>
      </c>
      <c r="O71">
        <v>73.282949377567277</v>
      </c>
      <c r="P71">
        <v>24.820975398332372</v>
      </c>
      <c r="Q71">
        <v>9.0288835098335873</v>
      </c>
      <c r="R71">
        <v>15.969760479041916</v>
      </c>
      <c r="S71">
        <v>10.91554378648874</v>
      </c>
      <c r="T71">
        <v>0</v>
      </c>
      <c r="U71">
        <v>62.180528778314141</v>
      </c>
      <c r="V71">
        <v>5.1200355555555559</v>
      </c>
      <c r="W71">
        <v>18.658697243230055</v>
      </c>
      <c r="X71">
        <v>64.786429238050232</v>
      </c>
      <c r="Y71">
        <v>0</v>
      </c>
      <c r="Z71">
        <v>2.8649015999999996</v>
      </c>
      <c r="AA71">
        <v>5.5514880000000009</v>
      </c>
      <c r="AB71">
        <v>11.533435920000001</v>
      </c>
      <c r="AC71">
        <v>8.5010146560000006</v>
      </c>
      <c r="AD71">
        <v>8.0065281600000002</v>
      </c>
      <c r="AE71">
        <v>18.595288800000002</v>
      </c>
      <c r="AF71">
        <v>6.1515000000000004</v>
      </c>
      <c r="AG71">
        <v>25.911816000000005</v>
      </c>
      <c r="AH71">
        <v>10.273283280000001</v>
      </c>
      <c r="AI71">
        <v>0</v>
      </c>
      <c r="AJ71">
        <v>0</v>
      </c>
      <c r="AK71">
        <v>22.853400000000004</v>
      </c>
      <c r="AL71">
        <v>7.8021000000000003</v>
      </c>
      <c r="AM71">
        <v>2.3184297714285718</v>
      </c>
      <c r="AN71">
        <v>0</v>
      </c>
      <c r="AO71">
        <v>0.64562399999999998</v>
      </c>
      <c r="AP71">
        <v>0.50635368000000003</v>
      </c>
      <c r="AQ71">
        <v>22.402710000000006</v>
      </c>
      <c r="AR71">
        <v>21.819455999999999</v>
      </c>
      <c r="AS71">
        <v>13.588672320000001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39.40437011864605</v>
      </c>
      <c r="BB71">
        <f t="shared" si="1"/>
        <v>1073.7133919719054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512.33513252464263</v>
      </c>
      <c r="L72">
        <v>11.040644244809855</v>
      </c>
      <c r="M72">
        <v>63.769664187514081</v>
      </c>
      <c r="N72">
        <v>51.882515579741941</v>
      </c>
      <c r="O72">
        <v>73.282949377567277</v>
      </c>
      <c r="P72">
        <v>24.820975398332372</v>
      </c>
      <c r="Q72">
        <v>9.0288835098335873</v>
      </c>
      <c r="R72">
        <v>15.969760479041916</v>
      </c>
      <c r="S72">
        <v>10.91554378648874</v>
      </c>
      <c r="T72">
        <v>0</v>
      </c>
      <c r="U72">
        <v>62.180528778314141</v>
      </c>
      <c r="V72">
        <v>5.1200355555555559</v>
      </c>
      <c r="W72">
        <v>18.658697243230055</v>
      </c>
      <c r="X72">
        <v>64.786429238050232</v>
      </c>
      <c r="Y72">
        <v>0</v>
      </c>
      <c r="Z72">
        <v>2.8649015999999996</v>
      </c>
      <c r="AA72">
        <v>5.5514880000000009</v>
      </c>
      <c r="AB72">
        <v>11.533435920000001</v>
      </c>
      <c r="AC72">
        <v>8.5010146560000006</v>
      </c>
      <c r="AD72">
        <v>8.0065281600000002</v>
      </c>
      <c r="AE72">
        <v>18.595288800000002</v>
      </c>
      <c r="AF72">
        <v>6.1515000000000004</v>
      </c>
      <c r="AG72">
        <v>25.911816000000005</v>
      </c>
      <c r="AH72">
        <v>10.273283280000001</v>
      </c>
      <c r="AI72">
        <v>0</v>
      </c>
      <c r="AJ72">
        <v>0</v>
      </c>
      <c r="AK72">
        <v>22.853400000000004</v>
      </c>
      <c r="AL72">
        <v>7.8021000000000003</v>
      </c>
      <c r="AM72">
        <v>2.3184297714285718</v>
      </c>
      <c r="AN72">
        <v>0</v>
      </c>
      <c r="AO72">
        <v>0.64562399999999998</v>
      </c>
      <c r="AP72">
        <v>0.50635368000000003</v>
      </c>
      <c r="AQ72">
        <v>22.402710000000006</v>
      </c>
      <c r="AR72">
        <v>21.819455999999999</v>
      </c>
      <c r="AS72">
        <v>13.588672320000001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39.40437011864605</v>
      </c>
      <c r="BB72">
        <f t="shared" si="1"/>
        <v>1073.7133919719054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512.33513252464263</v>
      </c>
      <c r="L73">
        <v>11.040644244809855</v>
      </c>
      <c r="M73">
        <v>63.769664187514081</v>
      </c>
      <c r="N73">
        <v>51.882515579741941</v>
      </c>
      <c r="O73">
        <v>73.282949377567277</v>
      </c>
      <c r="P73">
        <v>24.820975398332372</v>
      </c>
      <c r="Q73">
        <v>9.0288835098335873</v>
      </c>
      <c r="R73">
        <v>15.969760479041916</v>
      </c>
      <c r="S73">
        <v>10.91554378648874</v>
      </c>
      <c r="T73">
        <v>0</v>
      </c>
      <c r="U73">
        <v>62.180528778314141</v>
      </c>
      <c r="V73">
        <v>5.1200355555555559</v>
      </c>
      <c r="W73">
        <v>18.658697243230055</v>
      </c>
      <c r="X73">
        <v>64.786429238050232</v>
      </c>
      <c r="Y73">
        <v>0</v>
      </c>
      <c r="Z73">
        <v>2.8649015999999996</v>
      </c>
      <c r="AA73">
        <v>5.5514880000000009</v>
      </c>
      <c r="AB73">
        <v>11.533435920000001</v>
      </c>
      <c r="AC73">
        <v>8.5010146560000006</v>
      </c>
      <c r="AD73">
        <v>8.0065281600000002</v>
      </c>
      <c r="AE73">
        <v>18.595288800000002</v>
      </c>
      <c r="AF73">
        <v>6.1515000000000004</v>
      </c>
      <c r="AG73">
        <v>25.911816000000005</v>
      </c>
      <c r="AH73">
        <v>20.546566560000002</v>
      </c>
      <c r="AI73">
        <v>0</v>
      </c>
      <c r="AJ73">
        <v>0</v>
      </c>
      <c r="AK73">
        <v>22.853400000000004</v>
      </c>
      <c r="AL73">
        <v>7.8021000000000003</v>
      </c>
      <c r="AM73">
        <v>2.3184297714285718</v>
      </c>
      <c r="AN73">
        <v>0</v>
      </c>
      <c r="AO73">
        <v>0.64562399999999998</v>
      </c>
      <c r="AP73">
        <v>0.50635368000000003</v>
      </c>
      <c r="AQ73">
        <v>22.402710000000006</v>
      </c>
      <c r="AR73">
        <v>21.819455999999999</v>
      </c>
      <c r="AS73">
        <v>13.588672320000001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39.768044408246062</v>
      </c>
      <c r="BB73">
        <f t="shared" si="1"/>
        <v>1083.6230009623055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512.33513252464263</v>
      </c>
      <c r="L74">
        <v>11.040644244809855</v>
      </c>
      <c r="M74">
        <v>63.769664187514081</v>
      </c>
      <c r="N74">
        <v>51.882515579741941</v>
      </c>
      <c r="O74">
        <v>73.282949377567277</v>
      </c>
      <c r="P74">
        <v>24.820975398332372</v>
      </c>
      <c r="Q74">
        <v>9.0288835098335873</v>
      </c>
      <c r="R74">
        <v>15.969760479041916</v>
      </c>
      <c r="S74">
        <v>10.91554378648874</v>
      </c>
      <c r="T74">
        <v>0</v>
      </c>
      <c r="U74">
        <v>62.180528778314141</v>
      </c>
      <c r="V74">
        <v>5.1200355555555559</v>
      </c>
      <c r="W74">
        <v>18.658697243230055</v>
      </c>
      <c r="X74">
        <v>64.786429238050232</v>
      </c>
      <c r="Y74">
        <v>0</v>
      </c>
      <c r="Z74">
        <v>2.8649015999999996</v>
      </c>
      <c r="AA74">
        <v>5.5514880000000009</v>
      </c>
      <c r="AB74">
        <v>11.533435920000001</v>
      </c>
      <c r="AC74">
        <v>8.5010146560000006</v>
      </c>
      <c r="AD74">
        <v>8.0065281600000002</v>
      </c>
      <c r="AE74">
        <v>18.595288800000002</v>
      </c>
      <c r="AF74">
        <v>6.1515000000000004</v>
      </c>
      <c r="AG74">
        <v>25.911816000000005</v>
      </c>
      <c r="AH74">
        <v>24.955344</v>
      </c>
      <c r="AI74">
        <v>0</v>
      </c>
      <c r="AJ74">
        <v>0</v>
      </c>
      <c r="AK74">
        <v>22.853400000000004</v>
      </c>
      <c r="AL74">
        <v>7.8021000000000003</v>
      </c>
      <c r="AM74">
        <v>2.3184297714285718</v>
      </c>
      <c r="AN74">
        <v>0</v>
      </c>
      <c r="AO74">
        <v>0.64562399999999998</v>
      </c>
      <c r="AP74">
        <v>0.50635368000000003</v>
      </c>
      <c r="AQ74">
        <v>22.402710000000006</v>
      </c>
      <c r="AR74">
        <v>21.819455999999999</v>
      </c>
      <c r="AS74">
        <v>13.588672320000001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39.924115006646055</v>
      </c>
      <c r="BB74">
        <f t="shared" si="1"/>
        <v>1087.8757078039055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512.33513252464263</v>
      </c>
      <c r="L75">
        <v>11.040644244809855</v>
      </c>
      <c r="M75">
        <v>63.769664187514081</v>
      </c>
      <c r="N75">
        <v>51.882515579741941</v>
      </c>
      <c r="O75">
        <v>73.282949377567277</v>
      </c>
      <c r="P75">
        <v>24.820975398332372</v>
      </c>
      <c r="Q75">
        <v>9.0288835098335873</v>
      </c>
      <c r="R75">
        <v>15.969760479041916</v>
      </c>
      <c r="S75">
        <v>10.91554378648874</v>
      </c>
      <c r="T75">
        <v>0</v>
      </c>
      <c r="U75">
        <v>62.180528778314141</v>
      </c>
      <c r="V75">
        <v>5.1200355555555559</v>
      </c>
      <c r="W75">
        <v>18.658697243230055</v>
      </c>
      <c r="X75">
        <v>64.786429238050232</v>
      </c>
      <c r="Y75">
        <v>0</v>
      </c>
      <c r="Z75">
        <v>2.8649015999999996</v>
      </c>
      <c r="AA75">
        <v>5.5514880000000009</v>
      </c>
      <c r="AB75">
        <v>11.533435920000001</v>
      </c>
      <c r="AC75">
        <v>8.5010146560000006</v>
      </c>
      <c r="AD75">
        <v>8.0065281600000002</v>
      </c>
      <c r="AE75">
        <v>18.595288800000002</v>
      </c>
      <c r="AF75">
        <v>6.1515000000000004</v>
      </c>
      <c r="AG75">
        <v>25.911816000000005</v>
      </c>
      <c r="AH75">
        <v>30.819849840000003</v>
      </c>
      <c r="AI75">
        <v>0</v>
      </c>
      <c r="AJ75">
        <v>0</v>
      </c>
      <c r="AK75">
        <v>22.853400000000004</v>
      </c>
      <c r="AL75">
        <v>15.604200000000001</v>
      </c>
      <c r="AM75">
        <v>2.3184297714285718</v>
      </c>
      <c r="AN75">
        <v>0</v>
      </c>
      <c r="AO75">
        <v>0.64562399999999998</v>
      </c>
      <c r="AP75">
        <v>0.67513823999999989</v>
      </c>
      <c r="AQ75">
        <v>22.402710000000006</v>
      </c>
      <c r="AR75">
        <v>21.819455999999999</v>
      </c>
      <c r="AS75">
        <v>13.588672320000001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40.413887765437799</v>
      </c>
      <c r="BB75">
        <f t="shared" si="1"/>
        <v>1101.2213254451135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512.33513252464263</v>
      </c>
      <c r="L76">
        <v>11.040644244809855</v>
      </c>
      <c r="M76">
        <v>63.769664187514081</v>
      </c>
      <c r="N76">
        <v>51.882515579741941</v>
      </c>
      <c r="O76">
        <v>73.282949377567277</v>
      </c>
      <c r="P76">
        <v>24.820975398332372</v>
      </c>
      <c r="Q76">
        <v>9.0288835098335873</v>
      </c>
      <c r="R76">
        <v>15.969760479041916</v>
      </c>
      <c r="S76">
        <v>10.91554378648874</v>
      </c>
      <c r="T76">
        <v>0</v>
      </c>
      <c r="U76">
        <v>62.180528778314141</v>
      </c>
      <c r="V76">
        <v>5.1200355555555559</v>
      </c>
      <c r="W76">
        <v>18.658697243230055</v>
      </c>
      <c r="X76">
        <v>64.786429238050232</v>
      </c>
      <c r="Y76">
        <v>0</v>
      </c>
      <c r="Z76">
        <v>2.8649015999999996</v>
      </c>
      <c r="AA76">
        <v>5.5514880000000009</v>
      </c>
      <c r="AB76">
        <v>11.533435920000001</v>
      </c>
      <c r="AC76">
        <v>8.5010146560000006</v>
      </c>
      <c r="AD76">
        <v>8.0065281600000002</v>
      </c>
      <c r="AE76">
        <v>18.595288800000002</v>
      </c>
      <c r="AF76">
        <v>6.1515000000000004</v>
      </c>
      <c r="AG76">
        <v>25.911816000000005</v>
      </c>
      <c r="AH76">
        <v>33.772898880000007</v>
      </c>
      <c r="AI76">
        <v>0</v>
      </c>
      <c r="AJ76">
        <v>0</v>
      </c>
      <c r="AK76">
        <v>22.853400000000004</v>
      </c>
      <c r="AL76">
        <v>15.604200000000001</v>
      </c>
      <c r="AM76">
        <v>2.3184297714285718</v>
      </c>
      <c r="AN76">
        <v>0</v>
      </c>
      <c r="AO76">
        <v>0.64562399999999998</v>
      </c>
      <c r="AP76">
        <v>0.67513823999999989</v>
      </c>
      <c r="AQ76">
        <v>22.402710000000006</v>
      </c>
      <c r="AR76">
        <v>21.819455999999999</v>
      </c>
      <c r="AS76">
        <v>13.588672320000001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40.5184257102378</v>
      </c>
      <c r="BB76">
        <f t="shared" si="1"/>
        <v>1104.0698365403136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512.33513252464263</v>
      </c>
      <c r="L77">
        <v>11.040644244809855</v>
      </c>
      <c r="M77">
        <v>63.769664187514081</v>
      </c>
      <c r="N77">
        <v>51.882515579741941</v>
      </c>
      <c r="O77">
        <v>73.282949377567277</v>
      </c>
      <c r="P77">
        <v>24.820975398332372</v>
      </c>
      <c r="Q77">
        <v>9.0288835098335873</v>
      </c>
      <c r="R77">
        <v>15.969760479041916</v>
      </c>
      <c r="S77">
        <v>10.91554378648874</v>
      </c>
      <c r="T77">
        <v>0</v>
      </c>
      <c r="U77">
        <v>62.180528778314141</v>
      </c>
      <c r="V77">
        <v>5.1200355555555559</v>
      </c>
      <c r="W77">
        <v>18.658697243230055</v>
      </c>
      <c r="X77">
        <v>64.786429238050232</v>
      </c>
      <c r="Y77">
        <v>0</v>
      </c>
      <c r="Z77">
        <v>2.8649015999999996</v>
      </c>
      <c r="AA77">
        <v>11.102976000000002</v>
      </c>
      <c r="AB77">
        <v>11.533435920000001</v>
      </c>
      <c r="AC77">
        <v>8.5010146560000006</v>
      </c>
      <c r="AD77">
        <v>8.0065281600000002</v>
      </c>
      <c r="AE77">
        <v>18.595288800000002</v>
      </c>
      <c r="AF77">
        <v>12.303000000000001</v>
      </c>
      <c r="AG77">
        <v>25.911816000000005</v>
      </c>
      <c r="AH77">
        <v>41.093133119999997</v>
      </c>
      <c r="AI77">
        <v>1.1182032</v>
      </c>
      <c r="AJ77">
        <v>0</v>
      </c>
      <c r="AK77">
        <v>22.853400000000004</v>
      </c>
      <c r="AL77">
        <v>15.604200000000001</v>
      </c>
      <c r="AM77">
        <v>4.6368595428571426</v>
      </c>
      <c r="AN77">
        <v>0</v>
      </c>
      <c r="AO77">
        <v>0.64562399999999998</v>
      </c>
      <c r="AP77">
        <v>2.7568144800000005</v>
      </c>
      <c r="AQ77">
        <v>22.402710000000006</v>
      </c>
      <c r="AR77">
        <v>21.819455999999999</v>
      </c>
      <c r="AS77">
        <v>13.2932664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41.376737746365677</v>
      </c>
      <c r="BB77">
        <f t="shared" si="1"/>
        <v>1127.4576500356141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512.33513252464263</v>
      </c>
      <c r="L78">
        <v>11.040644244809855</v>
      </c>
      <c r="M78">
        <v>63.769664187514081</v>
      </c>
      <c r="N78">
        <v>51.882515579741941</v>
      </c>
      <c r="O78">
        <v>73.282949377567277</v>
      </c>
      <c r="P78">
        <v>24.820975398332372</v>
      </c>
      <c r="Q78">
        <v>9.0288835098335873</v>
      </c>
      <c r="R78">
        <v>17.198182901005818</v>
      </c>
      <c r="S78">
        <v>10.91554378648874</v>
      </c>
      <c r="T78">
        <v>0</v>
      </c>
      <c r="U78">
        <v>62.180528778314141</v>
      </c>
      <c r="V78">
        <v>5.1200355555555559</v>
      </c>
      <c r="W78">
        <v>18.658697243230055</v>
      </c>
      <c r="X78">
        <v>64.786429238050232</v>
      </c>
      <c r="Y78">
        <v>0</v>
      </c>
      <c r="Z78">
        <v>2.8649015999999996</v>
      </c>
      <c r="AA78">
        <v>16.654464000000001</v>
      </c>
      <c r="AB78">
        <v>11.533435920000001</v>
      </c>
      <c r="AC78">
        <v>12.7643852736</v>
      </c>
      <c r="AD78">
        <v>8.0065281600000002</v>
      </c>
      <c r="AE78">
        <v>18.595288800000002</v>
      </c>
      <c r="AF78">
        <v>12.303000000000001</v>
      </c>
      <c r="AG78">
        <v>25.911816000000005</v>
      </c>
      <c r="AH78">
        <v>51.366416399999999</v>
      </c>
      <c r="AI78">
        <v>3.3546095999999994</v>
      </c>
      <c r="AJ78">
        <v>0</v>
      </c>
      <c r="AK78">
        <v>22.853400000000004</v>
      </c>
      <c r="AL78">
        <v>15.604200000000001</v>
      </c>
      <c r="AM78">
        <v>6.9552893142857153</v>
      </c>
      <c r="AN78">
        <v>0</v>
      </c>
      <c r="AO78">
        <v>0.64562399999999998</v>
      </c>
      <c r="AP78">
        <v>2.7568144800000005</v>
      </c>
      <c r="AQ78">
        <v>22.402710000000006</v>
      </c>
      <c r="AR78">
        <v>21.819455999999999</v>
      </c>
      <c r="AS78">
        <v>13.2932664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42.292584988586754</v>
      </c>
      <c r="BB78">
        <f t="shared" si="1"/>
        <v>1152.4132032843854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512.33513252464263</v>
      </c>
      <c r="L79">
        <v>11.040644244809855</v>
      </c>
      <c r="M79">
        <v>63.769664187514081</v>
      </c>
      <c r="N79">
        <v>51.882515579741941</v>
      </c>
      <c r="O79">
        <v>73.282949377567277</v>
      </c>
      <c r="P79">
        <v>24.820975398332372</v>
      </c>
      <c r="Q79">
        <v>9.5871041369472199</v>
      </c>
      <c r="R79">
        <v>18.614332420537895</v>
      </c>
      <c r="S79">
        <v>11.592979096267191</v>
      </c>
      <c r="T79">
        <v>0</v>
      </c>
      <c r="U79">
        <v>62.180528778314141</v>
      </c>
      <c r="V79">
        <v>5.1200355555555559</v>
      </c>
      <c r="W79">
        <v>18.658697243230055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12.0376410336</v>
      </c>
      <c r="AE79">
        <v>21.712535395200003</v>
      </c>
      <c r="AF79">
        <v>20.504999999999999</v>
      </c>
      <c r="AG79">
        <v>25.911816000000005</v>
      </c>
      <c r="AH79">
        <v>61.639699680000021</v>
      </c>
      <c r="AI79">
        <v>14.536641600000001</v>
      </c>
      <c r="AJ79">
        <v>0</v>
      </c>
      <c r="AK79">
        <v>22.853400000000004</v>
      </c>
      <c r="AL79">
        <v>26.006999999999994</v>
      </c>
      <c r="AM79">
        <v>6.9552893142857153</v>
      </c>
      <c r="AN79">
        <v>0</v>
      </c>
      <c r="AO79">
        <v>0.64562399999999998</v>
      </c>
      <c r="AP79">
        <v>2.7568144800000005</v>
      </c>
      <c r="AQ79">
        <v>22.402710000000006</v>
      </c>
      <c r="AR79">
        <v>21.819455999999999</v>
      </c>
      <c r="AS79">
        <v>13.2932664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44.533655317588043</v>
      </c>
      <c r="BB79">
        <f t="shared" si="1"/>
        <v>1213.4791799606082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512.33513252464263</v>
      </c>
      <c r="L80">
        <v>11.040644244809855</v>
      </c>
      <c r="M80">
        <v>63.769664187514081</v>
      </c>
      <c r="N80">
        <v>51.882515579741941</v>
      </c>
      <c r="O80">
        <v>73.282949377567277</v>
      </c>
      <c r="P80">
        <v>24.820975398332372</v>
      </c>
      <c r="Q80">
        <v>9.5871041369472199</v>
      </c>
      <c r="R80">
        <v>18.614332420537895</v>
      </c>
      <c r="S80">
        <v>11.592979096267191</v>
      </c>
      <c r="T80">
        <v>0</v>
      </c>
      <c r="U80">
        <v>62.180528778314141</v>
      </c>
      <c r="V80">
        <v>5.1200355555555559</v>
      </c>
      <c r="W80">
        <v>18.658697243230055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12.0376410336</v>
      </c>
      <c r="AE80">
        <v>21.712535395200003</v>
      </c>
      <c r="AF80">
        <v>20.504999999999999</v>
      </c>
      <c r="AG80">
        <v>25.911816000000005</v>
      </c>
      <c r="AH80">
        <v>61.639699680000021</v>
      </c>
      <c r="AI80">
        <v>14.536641600000001</v>
      </c>
      <c r="AJ80">
        <v>0</v>
      </c>
      <c r="AK80">
        <v>22.853400000000004</v>
      </c>
      <c r="AL80">
        <v>59.816099999999985</v>
      </c>
      <c r="AM80">
        <v>6.9552893142857153</v>
      </c>
      <c r="AN80">
        <v>0</v>
      </c>
      <c r="AO80">
        <v>0.64562399999999998</v>
      </c>
      <c r="AP80">
        <v>2.7568144800000005</v>
      </c>
      <c r="AQ80">
        <v>22.402710000000006</v>
      </c>
      <c r="AR80">
        <v>21.819455999999999</v>
      </c>
      <c r="AS80">
        <v>13.2932664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45.730497308379782</v>
      </c>
      <c r="BB80">
        <f t="shared" si="1"/>
        <v>1246.0914379698163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512.33513252464263</v>
      </c>
      <c r="L81">
        <v>11.040644244809855</v>
      </c>
      <c r="M81">
        <v>63.769664187514081</v>
      </c>
      <c r="N81">
        <v>51.882515579741941</v>
      </c>
      <c r="O81">
        <v>73.282949377567277</v>
      </c>
      <c r="P81">
        <v>24.820975398332372</v>
      </c>
      <c r="Q81">
        <v>9.5871041369472199</v>
      </c>
      <c r="R81">
        <v>18.614332420537895</v>
      </c>
      <c r="S81">
        <v>11.592979096267191</v>
      </c>
      <c r="T81">
        <v>0</v>
      </c>
      <c r="U81">
        <v>62.180528778314141</v>
      </c>
      <c r="V81">
        <v>5.1200355555555559</v>
      </c>
      <c r="W81">
        <v>18.658697243230055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12.0376410336</v>
      </c>
      <c r="AE81">
        <v>21.712535395200003</v>
      </c>
      <c r="AF81">
        <v>20.504999999999999</v>
      </c>
      <c r="AG81">
        <v>25.911816000000005</v>
      </c>
      <c r="AH81">
        <v>61.639699680000021</v>
      </c>
      <c r="AI81">
        <v>21.804962400000001</v>
      </c>
      <c r="AJ81">
        <v>0</v>
      </c>
      <c r="AK81">
        <v>22.853400000000004</v>
      </c>
      <c r="AL81">
        <v>59.816099999999985</v>
      </c>
      <c r="AM81">
        <v>6.9552893142857153</v>
      </c>
      <c r="AN81">
        <v>0</v>
      </c>
      <c r="AO81">
        <v>0.64562399999999998</v>
      </c>
      <c r="AP81">
        <v>2.7568144800000005</v>
      </c>
      <c r="AQ81">
        <v>22.402710000000006</v>
      </c>
      <c r="AR81">
        <v>21.819455999999999</v>
      </c>
      <c r="AS81">
        <v>13.2932664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45.987796040379791</v>
      </c>
      <c r="BB81">
        <f t="shared" si="1"/>
        <v>1253.1024600378164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512.33513252464263</v>
      </c>
      <c r="L82">
        <v>11.040644244809855</v>
      </c>
      <c r="M82">
        <v>63.769664187514081</v>
      </c>
      <c r="N82">
        <v>51.882515579741941</v>
      </c>
      <c r="O82">
        <v>73.282949377567277</v>
      </c>
      <c r="P82">
        <v>24.820975398332372</v>
      </c>
      <c r="Q82">
        <v>9.5871041369472199</v>
      </c>
      <c r="R82">
        <v>18.614332420537895</v>
      </c>
      <c r="S82">
        <v>11.592979096267191</v>
      </c>
      <c r="T82">
        <v>0</v>
      </c>
      <c r="U82">
        <v>62.180528778314141</v>
      </c>
      <c r="V82">
        <v>5.1200355555555559</v>
      </c>
      <c r="W82">
        <v>18.658697243230055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12.0376410336</v>
      </c>
      <c r="AE82">
        <v>21.712535395200003</v>
      </c>
      <c r="AF82">
        <v>20.504999999999999</v>
      </c>
      <c r="AG82">
        <v>25.911816000000005</v>
      </c>
      <c r="AH82">
        <v>61.639699680000021</v>
      </c>
      <c r="AI82">
        <v>21.804962400000001</v>
      </c>
      <c r="AJ82">
        <v>0</v>
      </c>
      <c r="AK82">
        <v>22.853400000000004</v>
      </c>
      <c r="AL82">
        <v>59.816099999999985</v>
      </c>
      <c r="AM82">
        <v>6.9552893142857153</v>
      </c>
      <c r="AN82">
        <v>0</v>
      </c>
      <c r="AO82">
        <v>0.64562399999999998</v>
      </c>
      <c r="AP82">
        <v>2.7568144800000005</v>
      </c>
      <c r="AQ82">
        <v>22.402710000000006</v>
      </c>
      <c r="AR82">
        <v>21.819455999999999</v>
      </c>
      <c r="AS82">
        <v>13.2932664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45.987796040379791</v>
      </c>
      <c r="BB82">
        <f t="shared" si="1"/>
        <v>1253.1024600378164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11.040644244809855</v>
      </c>
      <c r="M83">
        <v>63.769664187514081</v>
      </c>
      <c r="N83">
        <v>51.882515579741941</v>
      </c>
      <c r="O83">
        <v>73.282949377567277</v>
      </c>
      <c r="P83">
        <v>24.820975398332372</v>
      </c>
      <c r="Q83">
        <v>9.5871041369472199</v>
      </c>
      <c r="R83">
        <v>18.614332420537895</v>
      </c>
      <c r="S83">
        <v>11.592979096267191</v>
      </c>
      <c r="T83">
        <v>0</v>
      </c>
      <c r="U83">
        <v>62.180528778314141</v>
      </c>
      <c r="V83">
        <v>5.1200355555555559</v>
      </c>
      <c r="W83">
        <v>18.658697243230055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12.0376410336</v>
      </c>
      <c r="AE83">
        <v>21.712535395200003</v>
      </c>
      <c r="AF83">
        <v>20.504999999999999</v>
      </c>
      <c r="AG83">
        <v>25.911816000000005</v>
      </c>
      <c r="AH83">
        <v>61.639699680000021</v>
      </c>
      <c r="AI83">
        <v>21.804962400000001</v>
      </c>
      <c r="AJ83">
        <v>0</v>
      </c>
      <c r="AK83">
        <v>22.853400000000004</v>
      </c>
      <c r="AL83">
        <v>59.816099999999985</v>
      </c>
      <c r="AM83">
        <v>6.9552893142857153</v>
      </c>
      <c r="AN83">
        <v>0</v>
      </c>
      <c r="AO83">
        <v>0.64562399999999998</v>
      </c>
      <c r="AP83">
        <v>2.7568144800000005</v>
      </c>
      <c r="AQ83">
        <v>22.402710000000006</v>
      </c>
      <c r="AR83">
        <v>21.819455999999999</v>
      </c>
      <c r="AS83">
        <v>13.2932664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45.987796040379791</v>
      </c>
      <c r="BB83">
        <f t="shared" si="1"/>
        <v>1253.1024600378164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11.040644244809855</v>
      </c>
      <c r="M84">
        <v>63.769664187514081</v>
      </c>
      <c r="N84">
        <v>51.882515579741941</v>
      </c>
      <c r="O84">
        <v>73.282949377567277</v>
      </c>
      <c r="P84">
        <v>24.820975398332372</v>
      </c>
      <c r="Q84">
        <v>9.5871041369472199</v>
      </c>
      <c r="R84">
        <v>18.614332420537895</v>
      </c>
      <c r="S84">
        <v>11.592979096267191</v>
      </c>
      <c r="T84">
        <v>0</v>
      </c>
      <c r="U84">
        <v>62.180528778314141</v>
      </c>
      <c r="V84">
        <v>5.1200355555555559</v>
      </c>
      <c r="W84">
        <v>18.658697243230055</v>
      </c>
      <c r="X84">
        <v>64.786429238050232</v>
      </c>
      <c r="Y84">
        <v>0</v>
      </c>
      <c r="Z84">
        <v>8.6352868800000007</v>
      </c>
      <c r="AA84">
        <v>17.7647616</v>
      </c>
      <c r="AB84">
        <v>17.352844704000002</v>
      </c>
      <c r="AC84">
        <v>12.7643852736</v>
      </c>
      <c r="AD84">
        <v>12.0376410336</v>
      </c>
      <c r="AE84">
        <v>21.712535395200003</v>
      </c>
      <c r="AF84">
        <v>20.504999999999999</v>
      </c>
      <c r="AG84">
        <v>25.911816000000005</v>
      </c>
      <c r="AH84">
        <v>61.639699680000021</v>
      </c>
      <c r="AI84">
        <v>21.804962400000001</v>
      </c>
      <c r="AJ84">
        <v>0</v>
      </c>
      <c r="AK84">
        <v>22.853400000000004</v>
      </c>
      <c r="AL84">
        <v>59.816099999999985</v>
      </c>
      <c r="AM84">
        <v>6.9552893142857153</v>
      </c>
      <c r="AN84">
        <v>0</v>
      </c>
      <c r="AO84">
        <v>0.64562399999999998</v>
      </c>
      <c r="AP84">
        <v>0.50635368000000003</v>
      </c>
      <c r="AQ84">
        <v>22.402710000000006</v>
      </c>
      <c r="AR84">
        <v>21.819455999999999</v>
      </c>
      <c r="AS84">
        <v>13.2932664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45.881697617979782</v>
      </c>
      <c r="BB84">
        <f t="shared" si="1"/>
        <v>1250.2114225242167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11.040644244809855</v>
      </c>
      <c r="M85">
        <v>63.769664187514081</v>
      </c>
      <c r="N85">
        <v>51.882515579741941</v>
      </c>
      <c r="O85">
        <v>73.282949377567277</v>
      </c>
      <c r="P85">
        <v>24.820975398332372</v>
      </c>
      <c r="Q85">
        <v>9.5871041369472199</v>
      </c>
      <c r="R85">
        <v>18.614332420537895</v>
      </c>
      <c r="S85">
        <v>11.592979096267191</v>
      </c>
      <c r="T85">
        <v>0</v>
      </c>
      <c r="U85">
        <v>62.180528778314141</v>
      </c>
      <c r="V85">
        <v>5.1200355555555559</v>
      </c>
      <c r="W85">
        <v>18.658697243230055</v>
      </c>
      <c r="X85">
        <v>64.786429238050232</v>
      </c>
      <c r="Y85">
        <v>0</v>
      </c>
      <c r="Z85">
        <v>8.6352868800000007</v>
      </c>
      <c r="AA85">
        <v>17.348400000000002</v>
      </c>
      <c r="AB85">
        <v>17.352844704000002</v>
      </c>
      <c r="AC85">
        <v>12.7643852736</v>
      </c>
      <c r="AD85">
        <v>12.0376410336</v>
      </c>
      <c r="AE85">
        <v>21.712535395200003</v>
      </c>
      <c r="AF85">
        <v>20.504999999999999</v>
      </c>
      <c r="AG85">
        <v>25.911816000000005</v>
      </c>
      <c r="AH85">
        <v>61.639699680000021</v>
      </c>
      <c r="AI85">
        <v>2.7955080000000003</v>
      </c>
      <c r="AJ85">
        <v>0</v>
      </c>
      <c r="AK85">
        <v>22.853400000000004</v>
      </c>
      <c r="AL85">
        <v>59.816099999999985</v>
      </c>
      <c r="AM85">
        <v>6.9552893142857153</v>
      </c>
      <c r="AN85">
        <v>0</v>
      </c>
      <c r="AO85">
        <v>0.64562399999999998</v>
      </c>
      <c r="AP85">
        <v>0.50635368000000003</v>
      </c>
      <c r="AQ85">
        <v>22.402710000000006</v>
      </c>
      <c r="AR85">
        <v>21.819455999999999</v>
      </c>
      <c r="AS85">
        <v>13.2932664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45.19402373157979</v>
      </c>
      <c r="BB85">
        <f t="shared" si="1"/>
        <v>1231.4732804106166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11.040644244809855</v>
      </c>
      <c r="M86">
        <v>63.769664187514081</v>
      </c>
      <c r="N86">
        <v>51.882515579741941</v>
      </c>
      <c r="O86">
        <v>73.282949377567277</v>
      </c>
      <c r="P86">
        <v>24.820975398332372</v>
      </c>
      <c r="Q86">
        <v>9.5871041369472199</v>
      </c>
      <c r="R86">
        <v>18.614332420537895</v>
      </c>
      <c r="S86">
        <v>11.592979096267191</v>
      </c>
      <c r="T86">
        <v>0</v>
      </c>
      <c r="U86">
        <v>62.180528778314141</v>
      </c>
      <c r="V86">
        <v>5.1200355555555559</v>
      </c>
      <c r="W86">
        <v>18.658697243230055</v>
      </c>
      <c r="X86">
        <v>64.786429238050232</v>
      </c>
      <c r="Y86">
        <v>0</v>
      </c>
      <c r="Z86">
        <v>8.6352868800000007</v>
      </c>
      <c r="AA86">
        <v>16.654464000000001</v>
      </c>
      <c r="AB86">
        <v>17.352844704000002</v>
      </c>
      <c r="AC86">
        <v>12.7643852736</v>
      </c>
      <c r="AD86">
        <v>12.0376410336</v>
      </c>
      <c r="AE86">
        <v>21.712535395200003</v>
      </c>
      <c r="AF86">
        <v>20.504999999999999</v>
      </c>
      <c r="AG86">
        <v>25.911816000000005</v>
      </c>
      <c r="AH86">
        <v>61.639699680000021</v>
      </c>
      <c r="AI86">
        <v>1.1182032</v>
      </c>
      <c r="AJ86">
        <v>0</v>
      </c>
      <c r="AK86">
        <v>22.853400000000004</v>
      </c>
      <c r="AL86">
        <v>26.006999999999994</v>
      </c>
      <c r="AM86">
        <v>6.9552893142857153</v>
      </c>
      <c r="AN86">
        <v>0</v>
      </c>
      <c r="AO86">
        <v>0.64562399999999998</v>
      </c>
      <c r="AP86">
        <v>0.50635368000000003</v>
      </c>
      <c r="AQ86">
        <v>22.402710000000006</v>
      </c>
      <c r="AR86">
        <v>21.819455999999999</v>
      </c>
      <c r="AS86">
        <v>13.2932664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43.913239640788049</v>
      </c>
      <c r="BB86">
        <f t="shared" si="1"/>
        <v>1196.5737237014082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512.33513252464263</v>
      </c>
      <c r="L87">
        <v>11.040644244809855</v>
      </c>
      <c r="M87">
        <v>63.769664187514081</v>
      </c>
      <c r="N87">
        <v>51.882515579741941</v>
      </c>
      <c r="O87">
        <v>73.282949377567277</v>
      </c>
      <c r="P87">
        <v>24.820975398332372</v>
      </c>
      <c r="Q87">
        <v>9.5871041369472199</v>
      </c>
      <c r="R87">
        <v>18.614332420537895</v>
      </c>
      <c r="S87">
        <v>11.592979096267191</v>
      </c>
      <c r="T87">
        <v>0</v>
      </c>
      <c r="U87">
        <v>62.180528778314141</v>
      </c>
      <c r="V87">
        <v>5.1200355555555559</v>
      </c>
      <c r="W87">
        <v>18.658697243230055</v>
      </c>
      <c r="X87">
        <v>64.786429238050232</v>
      </c>
      <c r="Y87">
        <v>0</v>
      </c>
      <c r="Z87">
        <v>2.8784289600000004</v>
      </c>
      <c r="AA87">
        <v>16.654464000000001</v>
      </c>
      <c r="AB87">
        <v>11.47489056</v>
      </c>
      <c r="AC87">
        <v>8.7806532960000023</v>
      </c>
      <c r="AD87">
        <v>12.0376410336</v>
      </c>
      <c r="AE87">
        <v>18.595288800000002</v>
      </c>
      <c r="AF87">
        <v>18.454500000000003</v>
      </c>
      <c r="AG87">
        <v>25.911816000000005</v>
      </c>
      <c r="AH87">
        <v>51.366416399999999</v>
      </c>
      <c r="AI87">
        <v>0</v>
      </c>
      <c r="AJ87">
        <v>0</v>
      </c>
      <c r="AK87">
        <v>22.853400000000004</v>
      </c>
      <c r="AL87">
        <v>15.604200000000001</v>
      </c>
      <c r="AM87">
        <v>6.9552893142857153</v>
      </c>
      <c r="AN87">
        <v>0</v>
      </c>
      <c r="AO87">
        <v>0.64562399999999998</v>
      </c>
      <c r="AP87">
        <v>0.50635368000000003</v>
      </c>
      <c r="AQ87">
        <v>22.402710000000006</v>
      </c>
      <c r="AR87">
        <v>21.819455999999999</v>
      </c>
      <c r="AS87">
        <v>13.2932664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42.405887693012488</v>
      </c>
      <c r="BB87">
        <f t="shared" si="1"/>
        <v>1155.5004985323837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512.33513252464263</v>
      </c>
      <c r="L88">
        <v>11.040644244809855</v>
      </c>
      <c r="M88">
        <v>63.769664187514081</v>
      </c>
      <c r="N88">
        <v>51.882515579741941</v>
      </c>
      <c r="O88">
        <v>73.282949377567277</v>
      </c>
      <c r="P88">
        <v>24.820975398332372</v>
      </c>
      <c r="Q88">
        <v>9.5871041369472199</v>
      </c>
      <c r="R88">
        <v>18.614332420537895</v>
      </c>
      <c r="S88">
        <v>11.592979096267191</v>
      </c>
      <c r="T88">
        <v>0</v>
      </c>
      <c r="U88">
        <v>62.180528778314141</v>
      </c>
      <c r="V88">
        <v>5.1200355555555559</v>
      </c>
      <c r="W88">
        <v>18.658697243230055</v>
      </c>
      <c r="X88">
        <v>64.786429238050232</v>
      </c>
      <c r="Y88">
        <v>0</v>
      </c>
      <c r="Z88">
        <v>2.8784289600000004</v>
      </c>
      <c r="AA88">
        <v>16.654464000000001</v>
      </c>
      <c r="AB88">
        <v>11.47489056</v>
      </c>
      <c r="AC88">
        <v>8.5010146560000006</v>
      </c>
      <c r="AD88">
        <v>12.0376410336</v>
      </c>
      <c r="AE88">
        <v>18.595288800000002</v>
      </c>
      <c r="AF88">
        <v>18.454500000000003</v>
      </c>
      <c r="AG88">
        <v>25.911816000000005</v>
      </c>
      <c r="AH88">
        <v>51.366416399999999</v>
      </c>
      <c r="AI88">
        <v>0</v>
      </c>
      <c r="AJ88">
        <v>0</v>
      </c>
      <c r="AK88">
        <v>22.853400000000004</v>
      </c>
      <c r="AL88">
        <v>15.604200000000001</v>
      </c>
      <c r="AM88">
        <v>6.9552893142857153</v>
      </c>
      <c r="AN88">
        <v>0</v>
      </c>
      <c r="AO88">
        <v>0.64562399999999998</v>
      </c>
      <c r="AP88">
        <v>0.50635368000000003</v>
      </c>
      <c r="AQ88">
        <v>22.402710000000006</v>
      </c>
      <c r="AR88">
        <v>21.819455999999999</v>
      </c>
      <c r="AS88">
        <v>13.2932664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42.395988564212473</v>
      </c>
      <c r="BB88">
        <f t="shared" si="1"/>
        <v>1155.2307590211838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512.33513252464263</v>
      </c>
      <c r="L89">
        <v>11.040644244809855</v>
      </c>
      <c r="M89">
        <v>63.769664187514081</v>
      </c>
      <c r="N89">
        <v>51.882515579741941</v>
      </c>
      <c r="O89">
        <v>73.282949377567277</v>
      </c>
      <c r="P89">
        <v>24.820975398332372</v>
      </c>
      <c r="Q89">
        <v>9.5871041369472199</v>
      </c>
      <c r="R89">
        <v>18.614332420537895</v>
      </c>
      <c r="S89">
        <v>11.592979096267191</v>
      </c>
      <c r="T89">
        <v>0</v>
      </c>
      <c r="U89">
        <v>62.180528778314141</v>
      </c>
      <c r="V89">
        <v>5.1200355555555559</v>
      </c>
      <c r="W89">
        <v>18.663250366032209</v>
      </c>
      <c r="X89">
        <v>64.786429238050232</v>
      </c>
      <c r="Y89">
        <v>0</v>
      </c>
      <c r="Z89">
        <v>2.8784289600000004</v>
      </c>
      <c r="AA89">
        <v>16.654464000000001</v>
      </c>
      <c r="AB89">
        <v>11.47489056</v>
      </c>
      <c r="AC89">
        <v>8.5010146560000006</v>
      </c>
      <c r="AD89">
        <v>12.0376410336</v>
      </c>
      <c r="AE89">
        <v>18.595288800000002</v>
      </c>
      <c r="AF89">
        <v>18.454500000000003</v>
      </c>
      <c r="AG89">
        <v>25.911816000000005</v>
      </c>
      <c r="AH89">
        <v>51.366416399999999</v>
      </c>
      <c r="AI89">
        <v>0</v>
      </c>
      <c r="AJ89">
        <v>0</v>
      </c>
      <c r="AK89">
        <v>22.853400000000004</v>
      </c>
      <c r="AL89">
        <v>15.604200000000001</v>
      </c>
      <c r="AM89">
        <v>6.9552893142857153</v>
      </c>
      <c r="AN89">
        <v>0</v>
      </c>
      <c r="AO89">
        <v>0.64562399999999998</v>
      </c>
      <c r="AP89">
        <v>0.50635368000000003</v>
      </c>
      <c r="AQ89">
        <v>22.402710000000006</v>
      </c>
      <c r="AR89">
        <v>21.819455999999999</v>
      </c>
      <c r="AS89">
        <v>13.2932664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42.396149744759668</v>
      </c>
      <c r="BB89">
        <f t="shared" si="1"/>
        <v>1155.2351509634389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512.33513252464263</v>
      </c>
      <c r="L90">
        <v>11.040644244809855</v>
      </c>
      <c r="M90">
        <v>63.769664187514081</v>
      </c>
      <c r="N90">
        <v>51.882515579741941</v>
      </c>
      <c r="O90">
        <v>73.282949377567277</v>
      </c>
      <c r="P90">
        <v>24.820975398332372</v>
      </c>
      <c r="Q90">
        <v>9.5871041369472199</v>
      </c>
      <c r="R90">
        <v>18.614332420537895</v>
      </c>
      <c r="S90">
        <v>11.592979096267191</v>
      </c>
      <c r="T90">
        <v>0</v>
      </c>
      <c r="U90">
        <v>62.180528778314141</v>
      </c>
      <c r="V90">
        <v>5.1200355555555559</v>
      </c>
      <c r="W90">
        <v>18.663250366032209</v>
      </c>
      <c r="X90">
        <v>64.786429238050232</v>
      </c>
      <c r="Y90">
        <v>0</v>
      </c>
      <c r="Z90">
        <v>2.8784289600000004</v>
      </c>
      <c r="AA90">
        <v>16.654464000000001</v>
      </c>
      <c r="AB90">
        <v>11.47489056</v>
      </c>
      <c r="AC90">
        <v>8.5010146560000006</v>
      </c>
      <c r="AD90">
        <v>12.0376410336</v>
      </c>
      <c r="AE90">
        <v>18.595288800000002</v>
      </c>
      <c r="AF90">
        <v>18.454500000000003</v>
      </c>
      <c r="AG90">
        <v>25.911816000000005</v>
      </c>
      <c r="AH90">
        <v>51.366416399999999</v>
      </c>
      <c r="AI90">
        <v>0</v>
      </c>
      <c r="AJ90">
        <v>0</v>
      </c>
      <c r="AK90">
        <v>22.853400000000004</v>
      </c>
      <c r="AL90">
        <v>15.604200000000001</v>
      </c>
      <c r="AM90">
        <v>6.9552893142857153</v>
      </c>
      <c r="AN90">
        <v>0</v>
      </c>
      <c r="AO90">
        <v>0.75124808639999996</v>
      </c>
      <c r="AP90">
        <v>0.50635368000000003</v>
      </c>
      <c r="AQ90">
        <v>22.402710000000006</v>
      </c>
      <c r="AR90">
        <v>21.819455999999999</v>
      </c>
      <c r="AS90">
        <v>13.2932664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42.399888654359671</v>
      </c>
      <c r="BB90">
        <f t="shared" si="1"/>
        <v>1155.3370361402388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512.33513252464263</v>
      </c>
      <c r="L91">
        <v>11.040644244809855</v>
      </c>
      <c r="M91">
        <v>63.769664187514081</v>
      </c>
      <c r="N91">
        <v>51.882515579741941</v>
      </c>
      <c r="O91">
        <v>73.282949377567277</v>
      </c>
      <c r="P91">
        <v>24.820975398332372</v>
      </c>
      <c r="Q91">
        <v>9.5871041369472199</v>
      </c>
      <c r="R91">
        <v>18.614332420537895</v>
      </c>
      <c r="S91">
        <v>11.592979096267191</v>
      </c>
      <c r="T91">
        <v>0</v>
      </c>
      <c r="U91">
        <v>62.180528778314141</v>
      </c>
      <c r="V91">
        <v>5.1200355555555559</v>
      </c>
      <c r="W91">
        <v>18.663250366032209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12.0376410336</v>
      </c>
      <c r="AE91">
        <v>21.712535395200003</v>
      </c>
      <c r="AF91">
        <v>20.504999999999999</v>
      </c>
      <c r="AG91">
        <v>25.911816000000005</v>
      </c>
      <c r="AH91">
        <v>61.639699680000021</v>
      </c>
      <c r="AI91">
        <v>0</v>
      </c>
      <c r="AJ91">
        <v>0</v>
      </c>
      <c r="AK91">
        <v>22.853400000000004</v>
      </c>
      <c r="AL91">
        <v>15.604200000000001</v>
      </c>
      <c r="AM91">
        <v>6.9552893142857153</v>
      </c>
      <c r="AN91">
        <v>0</v>
      </c>
      <c r="AO91">
        <v>0.74298409920000008</v>
      </c>
      <c r="AP91">
        <v>0.50635368000000003</v>
      </c>
      <c r="AQ91">
        <v>22.402710000000006</v>
      </c>
      <c r="AR91">
        <v>21.819455999999999</v>
      </c>
      <c r="AS91">
        <v>13.2932664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43.574740408518736</v>
      </c>
      <c r="BB91">
        <f t="shared" si="1"/>
        <v>1187.3501056916798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512.33513252464263</v>
      </c>
      <c r="L92">
        <v>11.040644244809855</v>
      </c>
      <c r="M92">
        <v>63.769664187514081</v>
      </c>
      <c r="N92">
        <v>51.882515579741941</v>
      </c>
      <c r="O92">
        <v>73.282949377567277</v>
      </c>
      <c r="P92">
        <v>24.820975398332372</v>
      </c>
      <c r="Q92">
        <v>9.5871041369472199</v>
      </c>
      <c r="R92">
        <v>18.614332420537895</v>
      </c>
      <c r="S92">
        <v>11.592979096267191</v>
      </c>
      <c r="T92">
        <v>0</v>
      </c>
      <c r="U92">
        <v>62.180528778314141</v>
      </c>
      <c r="V92">
        <v>5.1200355555555559</v>
      </c>
      <c r="W92">
        <v>18.663250366032209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12.0376410336</v>
      </c>
      <c r="AE92">
        <v>21.712535395200003</v>
      </c>
      <c r="AF92">
        <v>20.504999999999999</v>
      </c>
      <c r="AG92">
        <v>25.911816000000005</v>
      </c>
      <c r="AH92">
        <v>61.639699680000021</v>
      </c>
      <c r="AI92">
        <v>0</v>
      </c>
      <c r="AJ92">
        <v>0</v>
      </c>
      <c r="AK92">
        <v>22.853400000000004</v>
      </c>
      <c r="AL92">
        <v>15.604200000000001</v>
      </c>
      <c r="AM92">
        <v>6.9552893142857153</v>
      </c>
      <c r="AN92">
        <v>0</v>
      </c>
      <c r="AO92">
        <v>0.79153502400000009</v>
      </c>
      <c r="AP92">
        <v>0.50635368000000003</v>
      </c>
      <c r="AQ92">
        <v>22.402710000000006</v>
      </c>
      <c r="AR92">
        <v>21.819455999999999</v>
      </c>
      <c r="AS92">
        <v>13.2932664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43.576459437318732</v>
      </c>
      <c r="BB92">
        <f t="shared" si="1"/>
        <v>1187.3969375876798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11.040644244809855</v>
      </c>
      <c r="M93">
        <v>63.769664187514081</v>
      </c>
      <c r="N93">
        <v>51.882515579741941</v>
      </c>
      <c r="O93">
        <v>73.282949377567277</v>
      </c>
      <c r="P93">
        <v>24.820975398332372</v>
      </c>
      <c r="Q93">
        <v>9.5871041369472199</v>
      </c>
      <c r="R93">
        <v>18.614332420537895</v>
      </c>
      <c r="S93">
        <v>11.592979096267191</v>
      </c>
      <c r="T93">
        <v>0</v>
      </c>
      <c r="U93">
        <v>62.180528778314141</v>
      </c>
      <c r="V93">
        <v>5.1200355555555559</v>
      </c>
      <c r="W93">
        <v>18.664509756097562</v>
      </c>
      <c r="X93">
        <v>64.786429238050232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12.0376410336</v>
      </c>
      <c r="AE93">
        <v>21.712535395200003</v>
      </c>
      <c r="AF93">
        <v>20.504999999999999</v>
      </c>
      <c r="AG93">
        <v>25.911816000000005</v>
      </c>
      <c r="AH93">
        <v>61.639699680000021</v>
      </c>
      <c r="AI93">
        <v>0</v>
      </c>
      <c r="AJ93">
        <v>0</v>
      </c>
      <c r="AK93">
        <v>22.853400000000004</v>
      </c>
      <c r="AL93">
        <v>15.604200000000001</v>
      </c>
      <c r="AM93">
        <v>6.9552893142857153</v>
      </c>
      <c r="AN93">
        <v>0</v>
      </c>
      <c r="AO93">
        <v>0.84357231840000002</v>
      </c>
      <c r="AP93">
        <v>0.50635368000000003</v>
      </c>
      <c r="AQ93">
        <v>22.402710000000006</v>
      </c>
      <c r="AR93">
        <v>21.819455999999999</v>
      </c>
      <c r="AS93">
        <v>13.2932664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43.578346024527036</v>
      </c>
      <c r="BB93">
        <f t="shared" si="1"/>
        <v>1187.4483476849368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11.040644244809855</v>
      </c>
      <c r="M94">
        <v>63.769664187514081</v>
      </c>
      <c r="N94">
        <v>51.882515579741941</v>
      </c>
      <c r="O94">
        <v>73.282949377567277</v>
      </c>
      <c r="P94">
        <v>24.820975398332372</v>
      </c>
      <c r="Q94">
        <v>9.5871041369472199</v>
      </c>
      <c r="R94">
        <v>17.198182901005818</v>
      </c>
      <c r="S94">
        <v>11.593334923379178</v>
      </c>
      <c r="T94">
        <v>0</v>
      </c>
      <c r="U94">
        <v>62.180528778314141</v>
      </c>
      <c r="V94">
        <v>5.1200355555555559</v>
      </c>
      <c r="W94">
        <v>18.664509756097562</v>
      </c>
      <c r="X94">
        <v>64.786429238050232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12.0376410336</v>
      </c>
      <c r="AE94">
        <v>21.712535395200003</v>
      </c>
      <c r="AF94">
        <v>20.504999999999999</v>
      </c>
      <c r="AG94">
        <v>25.911816000000005</v>
      </c>
      <c r="AH94">
        <v>61.639699680000021</v>
      </c>
      <c r="AI94">
        <v>0</v>
      </c>
      <c r="AJ94">
        <v>0</v>
      </c>
      <c r="AK94">
        <v>22.853400000000004</v>
      </c>
      <c r="AL94">
        <v>15.604200000000001</v>
      </c>
      <c r="AM94">
        <v>6.9552893142857153</v>
      </c>
      <c r="AN94">
        <v>0</v>
      </c>
      <c r="AO94">
        <v>0.90516484800000008</v>
      </c>
      <c r="AP94">
        <v>0.50635368000000003</v>
      </c>
      <c r="AQ94">
        <v>22.402710000000006</v>
      </c>
      <c r="AR94">
        <v>21.819455999999999</v>
      </c>
      <c r="AS94">
        <v>13.2932664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43.530406618536958</v>
      </c>
      <c r="BB94">
        <f t="shared" si="1"/>
        <v>1186.1420859281066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11.040644244809855</v>
      </c>
      <c r="M95">
        <v>63.769664187514081</v>
      </c>
      <c r="N95">
        <v>51.882515579741941</v>
      </c>
      <c r="O95">
        <v>73.282949377567277</v>
      </c>
      <c r="P95">
        <v>24.820975398332372</v>
      </c>
      <c r="Q95">
        <v>8.5535982428115016</v>
      </c>
      <c r="R95">
        <v>15.969760479041916</v>
      </c>
      <c r="S95">
        <v>10.313295805739514</v>
      </c>
      <c r="T95">
        <v>0</v>
      </c>
      <c r="U95">
        <v>62.180528778314141</v>
      </c>
      <c r="V95">
        <v>5.1200355555555559</v>
      </c>
      <c r="W95">
        <v>18.664509756097562</v>
      </c>
      <c r="X95">
        <v>64.786429238050232</v>
      </c>
      <c r="Y95">
        <v>0</v>
      </c>
      <c r="Z95">
        <v>5.7568579200000007</v>
      </c>
      <c r="AA95">
        <v>12.317364000000001</v>
      </c>
      <c r="AB95">
        <v>17.352844704000002</v>
      </c>
      <c r="AC95">
        <v>8.5010146560000006</v>
      </c>
      <c r="AD95">
        <v>12.0376410336</v>
      </c>
      <c r="AE95">
        <v>12.3968592</v>
      </c>
      <c r="AF95">
        <v>12.303000000000001</v>
      </c>
      <c r="AG95">
        <v>25.911816000000005</v>
      </c>
      <c r="AH95">
        <v>51.366416399999999</v>
      </c>
      <c r="AI95">
        <v>0</v>
      </c>
      <c r="AJ95">
        <v>0</v>
      </c>
      <c r="AK95">
        <v>22.853400000000004</v>
      </c>
      <c r="AL95">
        <v>7.8021000000000003</v>
      </c>
      <c r="AM95">
        <v>6.9552893142857153</v>
      </c>
      <c r="AN95">
        <v>0</v>
      </c>
      <c r="AO95">
        <v>0.91394533439999992</v>
      </c>
      <c r="AP95">
        <v>0.50635368000000003</v>
      </c>
      <c r="AQ95">
        <v>22.402710000000006</v>
      </c>
      <c r="AR95">
        <v>21.819455999999999</v>
      </c>
      <c r="AS95">
        <v>13.2932664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41.673247925735907</v>
      </c>
      <c r="BB95">
        <f t="shared" si="1"/>
        <v>1135.5371258847686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11.040644244809855</v>
      </c>
      <c r="M96">
        <v>63.769664187514081</v>
      </c>
      <c r="N96">
        <v>51.882515579741941</v>
      </c>
      <c r="O96">
        <v>73.282949377567277</v>
      </c>
      <c r="P96">
        <v>24.820975398332372</v>
      </c>
      <c r="Q96">
        <v>8.1532671883733929</v>
      </c>
      <c r="R96">
        <v>15.969760479041916</v>
      </c>
      <c r="S96">
        <v>9.887120718232044</v>
      </c>
      <c r="T96">
        <v>0</v>
      </c>
      <c r="U96">
        <v>62.180528778314141</v>
      </c>
      <c r="V96">
        <v>5.1200355555555559</v>
      </c>
      <c r="W96">
        <v>18.664509756097562</v>
      </c>
      <c r="X96">
        <v>64.786429238050232</v>
      </c>
      <c r="Y96">
        <v>0</v>
      </c>
      <c r="Z96">
        <v>5.7568579200000007</v>
      </c>
      <c r="AA96">
        <v>12.317364000000001</v>
      </c>
      <c r="AB96">
        <v>11.47489056</v>
      </c>
      <c r="AC96">
        <v>4.2505073280000003</v>
      </c>
      <c r="AD96">
        <v>12.0376410336</v>
      </c>
      <c r="AE96">
        <v>12.3968592</v>
      </c>
      <c r="AF96">
        <v>12.303000000000001</v>
      </c>
      <c r="AG96">
        <v>25.911816000000005</v>
      </c>
      <c r="AH96">
        <v>41.093133119999997</v>
      </c>
      <c r="AI96">
        <v>0</v>
      </c>
      <c r="AJ96">
        <v>0</v>
      </c>
      <c r="AK96">
        <v>22.853400000000004</v>
      </c>
      <c r="AL96">
        <v>7.8021000000000003</v>
      </c>
      <c r="AM96">
        <v>6.9552893142857153</v>
      </c>
      <c r="AN96">
        <v>0</v>
      </c>
      <c r="AO96">
        <v>0.92117632319999998</v>
      </c>
      <c r="AP96">
        <v>0.50635368000000003</v>
      </c>
      <c r="AQ96">
        <v>22.402710000000006</v>
      </c>
      <c r="AR96">
        <v>21.819455999999999</v>
      </c>
      <c r="AS96">
        <v>13.2932664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40.922024575876378</v>
      </c>
      <c r="BB96">
        <f t="shared" si="1"/>
        <v>1115.0673293294826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11.040644244809855</v>
      </c>
      <c r="M97">
        <v>63.769664187514081</v>
      </c>
      <c r="N97">
        <v>51.882515579741941</v>
      </c>
      <c r="O97">
        <v>73.282949377567277</v>
      </c>
      <c r="P97">
        <v>24.820975398332372</v>
      </c>
      <c r="Q97">
        <v>8.1532671883733929</v>
      </c>
      <c r="R97">
        <v>15.969760479041916</v>
      </c>
      <c r="S97">
        <v>9.887120718232044</v>
      </c>
      <c r="T97">
        <v>0</v>
      </c>
      <c r="U97">
        <v>62.180528778314141</v>
      </c>
      <c r="V97">
        <v>5.1200355555555559</v>
      </c>
      <c r="W97">
        <v>18.664509756097562</v>
      </c>
      <c r="X97">
        <v>64.786429238050232</v>
      </c>
      <c r="Y97">
        <v>0</v>
      </c>
      <c r="Z97">
        <v>5.7568579200000007</v>
      </c>
      <c r="AA97">
        <v>12.317364000000001</v>
      </c>
      <c r="AB97">
        <v>5.7374452800000002</v>
      </c>
      <c r="AC97">
        <v>4.2505073280000003</v>
      </c>
      <c r="AD97">
        <v>12.0376410336</v>
      </c>
      <c r="AE97">
        <v>12.3968592</v>
      </c>
      <c r="AF97">
        <v>12.303000000000001</v>
      </c>
      <c r="AG97">
        <v>25.911816000000005</v>
      </c>
      <c r="AH97">
        <v>30.819849840000003</v>
      </c>
      <c r="AI97">
        <v>0</v>
      </c>
      <c r="AJ97">
        <v>0</v>
      </c>
      <c r="AK97">
        <v>22.853400000000004</v>
      </c>
      <c r="AL97">
        <v>7.8021000000000003</v>
      </c>
      <c r="AM97">
        <v>6.9552893142857153</v>
      </c>
      <c r="AN97">
        <v>0</v>
      </c>
      <c r="AO97">
        <v>0.93899554560000009</v>
      </c>
      <c r="AP97">
        <v>2.7568144800000005</v>
      </c>
      <c r="AQ97">
        <v>22.402710000000006</v>
      </c>
      <c r="AR97">
        <v>21.819455999999999</v>
      </c>
      <c r="AS97">
        <v>13.2932664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40.435541621476389</v>
      </c>
      <c r="BB97">
        <f t="shared" si="1"/>
        <v>1101.8113637462825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11.040644244809855</v>
      </c>
      <c r="M98">
        <v>63.769664187514081</v>
      </c>
      <c r="N98">
        <v>51.882515579741941</v>
      </c>
      <c r="O98">
        <v>73.282949377567277</v>
      </c>
      <c r="P98">
        <v>24.820975398332372</v>
      </c>
      <c r="Q98">
        <v>8.1532671883733929</v>
      </c>
      <c r="R98">
        <v>15.969760479041916</v>
      </c>
      <c r="S98">
        <v>9.887120718232044</v>
      </c>
      <c r="T98">
        <v>0</v>
      </c>
      <c r="U98">
        <v>62.180528778314141</v>
      </c>
      <c r="V98">
        <v>5.1200355555555559</v>
      </c>
      <c r="W98">
        <v>18.664509756097562</v>
      </c>
      <c r="X98">
        <v>64.786429238050232</v>
      </c>
      <c r="Y98">
        <v>0</v>
      </c>
      <c r="Z98">
        <v>5.555880000000001</v>
      </c>
      <c r="AA98">
        <v>12.317364000000001</v>
      </c>
      <c r="AB98">
        <v>5.7374452800000002</v>
      </c>
      <c r="AC98">
        <v>4.2505073280000003</v>
      </c>
      <c r="AD98">
        <v>12.0376410336</v>
      </c>
      <c r="AE98">
        <v>12.3968592</v>
      </c>
      <c r="AF98">
        <v>12.303000000000001</v>
      </c>
      <c r="AG98">
        <v>25.911816000000005</v>
      </c>
      <c r="AH98">
        <v>20.546566560000002</v>
      </c>
      <c r="AI98">
        <v>0</v>
      </c>
      <c r="AJ98">
        <v>0</v>
      </c>
      <c r="AK98">
        <v>22.853400000000004</v>
      </c>
      <c r="AL98">
        <v>7.8021000000000003</v>
      </c>
      <c r="AM98">
        <v>6.9552893142857153</v>
      </c>
      <c r="AN98">
        <v>0</v>
      </c>
      <c r="AO98">
        <v>0.94519353600000011</v>
      </c>
      <c r="AP98">
        <v>2.7568144800000005</v>
      </c>
      <c r="AQ98">
        <v>22.402710000000006</v>
      </c>
      <c r="AR98">
        <v>21.819455999999999</v>
      </c>
      <c r="AS98">
        <v>13.2932664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40.06497233107639</v>
      </c>
      <c r="BB98">
        <f t="shared" si="1"/>
        <v>1091.7138698270826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12.127383755070964</v>
      </c>
      <c r="L99">
        <f t="shared" si="2"/>
        <v>0.25393481763062692</v>
      </c>
      <c r="M99">
        <f t="shared" si="2"/>
        <v>1.5304719405003344</v>
      </c>
      <c r="N99">
        <f t="shared" si="2"/>
        <v>1.2451803739138054</v>
      </c>
      <c r="O99">
        <f t="shared" si="2"/>
        <v>1.7587907850616118</v>
      </c>
      <c r="P99">
        <f t="shared" si="2"/>
        <v>0.59570340955997736</v>
      </c>
      <c r="Q99">
        <f t="shared" si="2"/>
        <v>0.21028700163313227</v>
      </c>
      <c r="R99">
        <f t="shared" si="2"/>
        <v>0.36530965459068276</v>
      </c>
      <c r="S99">
        <f t="shared" si="2"/>
        <v>0.26067425346622236</v>
      </c>
      <c r="T99">
        <f t="shared" si="2"/>
        <v>0</v>
      </c>
      <c r="U99">
        <f t="shared" si="2"/>
        <v>1.4923326906795411</v>
      </c>
      <c r="V99">
        <f t="shared" si="2"/>
        <v>0.12288085333333318</v>
      </c>
      <c r="W99">
        <f t="shared" si="2"/>
        <v>0.47386716060200729</v>
      </c>
      <c r="X99">
        <f t="shared" si="2"/>
        <v>1.5548743017132018</v>
      </c>
      <c r="Y99">
        <f t="shared" si="2"/>
        <v>0</v>
      </c>
      <c r="Z99">
        <f t="shared" si="2"/>
        <v>0.10850561172000003</v>
      </c>
      <c r="AA99">
        <f t="shared" si="2"/>
        <v>0.18041642063999994</v>
      </c>
      <c r="AB99">
        <f t="shared" si="2"/>
        <v>0.20909768050799965</v>
      </c>
      <c r="AC99">
        <f t="shared" si="2"/>
        <v>0.15631785965520009</v>
      </c>
      <c r="AD99">
        <f t="shared" si="2"/>
        <v>0.13625022268799999</v>
      </c>
      <c r="AE99">
        <f t="shared" si="2"/>
        <v>0.32869145181599996</v>
      </c>
      <c r="AF99">
        <f t="shared" si="2"/>
        <v>0.21222675000000005</v>
      </c>
      <c r="AG99">
        <f t="shared" si="2"/>
        <v>0.62799136919999976</v>
      </c>
      <c r="AH99">
        <f t="shared" si="2"/>
        <v>0.4718431666799997</v>
      </c>
      <c r="AI99">
        <f t="shared" si="2"/>
        <v>5.0039593199999996E-2</v>
      </c>
      <c r="AJ99">
        <f t="shared" si="2"/>
        <v>0</v>
      </c>
      <c r="AK99">
        <f t="shared" si="2"/>
        <v>0.54848159999999946</v>
      </c>
      <c r="AL99">
        <f t="shared" si="2"/>
        <v>0.50193510000000041</v>
      </c>
      <c r="AM99">
        <f t="shared" si="2"/>
        <v>7.0255447619047659E-2</v>
      </c>
      <c r="AN99">
        <f t="shared" si="2"/>
        <v>0</v>
      </c>
      <c r="AO99">
        <f t="shared" si="2"/>
        <v>7.6352462676000047E-3</v>
      </c>
      <c r="AP99">
        <f t="shared" si="2"/>
        <v>2.2687457940000027E-2</v>
      </c>
      <c r="AQ99">
        <f t="shared" si="2"/>
        <v>0.30721844999999998</v>
      </c>
      <c r="AR99">
        <f t="shared" si="2"/>
        <v>0.52803083519999916</v>
      </c>
      <c r="AS99">
        <f t="shared" si="2"/>
        <v>0.33161205407760014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0.94839883971647843</v>
      </c>
      <c r="BB99">
        <f t="shared" si="1"/>
        <v>25.842528475250401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165.03162635895967</v>
      </c>
      <c r="L3">
        <v>63.621064535585042</v>
      </c>
      <c r="M3">
        <v>0</v>
      </c>
      <c r="N3">
        <v>30.005595541121739</v>
      </c>
      <c r="O3">
        <v>50.382675622432721</v>
      </c>
      <c r="P3">
        <v>62.239062371006362</v>
      </c>
      <c r="Q3">
        <v>5.540599144079887</v>
      </c>
      <c r="R3">
        <v>5.3819837876712322</v>
      </c>
      <c r="S3">
        <v>6.6986265618860514</v>
      </c>
      <c r="T3">
        <v>0</v>
      </c>
      <c r="U3">
        <v>228.44450352766432</v>
      </c>
      <c r="V3">
        <v>2.9642311111111113</v>
      </c>
      <c r="W3">
        <v>11.78469611585092</v>
      </c>
      <c r="X3">
        <v>37.466307254036096</v>
      </c>
      <c r="Y3">
        <v>0</v>
      </c>
      <c r="Z3">
        <v>3.3293303999999999</v>
      </c>
      <c r="AA3">
        <v>7.1370748799999992</v>
      </c>
      <c r="AB3">
        <v>3.34519016</v>
      </c>
      <c r="AC3">
        <v>2.4581713599999997</v>
      </c>
      <c r="AD3">
        <v>2.3151845999999998</v>
      </c>
      <c r="AE3">
        <v>3.5847020000000001</v>
      </c>
      <c r="AF3">
        <v>0</v>
      </c>
      <c r="AG3">
        <v>0</v>
      </c>
      <c r="AH3">
        <v>11.8825772</v>
      </c>
      <c r="AI3">
        <v>0</v>
      </c>
      <c r="AJ3">
        <v>0</v>
      </c>
      <c r="AK3">
        <v>13.214299999999998</v>
      </c>
      <c r="AL3">
        <v>2.6559000000000008</v>
      </c>
      <c r="AM3">
        <v>1.3406171428571427</v>
      </c>
      <c r="AN3">
        <v>0</v>
      </c>
      <c r="AO3">
        <v>0.25419710400000006</v>
      </c>
      <c r="AP3">
        <v>0.52059840000000002</v>
      </c>
      <c r="AQ3">
        <v>0</v>
      </c>
      <c r="AR3">
        <v>12.618719999999998</v>
      </c>
      <c r="AS3">
        <v>8.1019352820000012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26.278109415426453</v>
      </c>
      <c r="BB3">
        <f>SUM(B3:AZ3)-BA3</f>
        <v>716.04136104483587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165.03162635895967</v>
      </c>
      <c r="L4">
        <v>63.621064535585042</v>
      </c>
      <c r="M4">
        <v>0</v>
      </c>
      <c r="N4">
        <v>30.005595541121739</v>
      </c>
      <c r="O4">
        <v>50.382675622432721</v>
      </c>
      <c r="P4">
        <v>62.239062371006362</v>
      </c>
      <c r="Q4">
        <v>5.540599144079887</v>
      </c>
      <c r="R4">
        <v>5.3819837876712322</v>
      </c>
      <c r="S4">
        <v>6.6986265618860514</v>
      </c>
      <c r="T4">
        <v>0</v>
      </c>
      <c r="U4">
        <v>228.44450352766432</v>
      </c>
      <c r="V4">
        <v>2.9642311111111113</v>
      </c>
      <c r="W4">
        <v>11.78469611585092</v>
      </c>
      <c r="X4">
        <v>37.466307254036096</v>
      </c>
      <c r="Y4">
        <v>0</v>
      </c>
      <c r="Z4">
        <v>3.3293303999999999</v>
      </c>
      <c r="AA4">
        <v>7.1370748799999992</v>
      </c>
      <c r="AB4">
        <v>3.34519016</v>
      </c>
      <c r="AC4">
        <v>2.4581713599999997</v>
      </c>
      <c r="AD4">
        <v>2.3151845999999998</v>
      </c>
      <c r="AE4">
        <v>3.5847020000000001</v>
      </c>
      <c r="AF4">
        <v>0</v>
      </c>
      <c r="AG4">
        <v>0</v>
      </c>
      <c r="AH4">
        <v>11.8825772</v>
      </c>
      <c r="AI4">
        <v>0</v>
      </c>
      <c r="AJ4">
        <v>0</v>
      </c>
      <c r="AK4">
        <v>13.214299999999998</v>
      </c>
      <c r="AL4">
        <v>2.6559000000000008</v>
      </c>
      <c r="AM4">
        <v>1.3406171428571427</v>
      </c>
      <c r="AN4">
        <v>0</v>
      </c>
      <c r="AO4">
        <v>0.24493727999999995</v>
      </c>
      <c r="AP4">
        <v>0.52059840000000002</v>
      </c>
      <c r="AQ4">
        <v>0</v>
      </c>
      <c r="AR4">
        <v>12.618719999999998</v>
      </c>
      <c r="AS4">
        <v>8.1019352820000012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26.277781755426449</v>
      </c>
      <c r="BB4">
        <f t="shared" ref="BB4:BB67" si="0">SUM(B4:AZ4)-BA4</f>
        <v>716.03242888083594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165.03162635895967</v>
      </c>
      <c r="L5">
        <v>63.621064535585042</v>
      </c>
      <c r="M5">
        <v>0</v>
      </c>
      <c r="N5">
        <v>30.005595541121739</v>
      </c>
      <c r="O5">
        <v>50.382675622432721</v>
      </c>
      <c r="P5">
        <v>62.239062371006362</v>
      </c>
      <c r="Q5">
        <v>5.540599144079887</v>
      </c>
      <c r="R5">
        <v>6.5404941602899713</v>
      </c>
      <c r="S5">
        <v>6.6986265618860514</v>
      </c>
      <c r="T5">
        <v>0</v>
      </c>
      <c r="U5">
        <v>228.44450352766432</v>
      </c>
      <c r="V5">
        <v>2.9642311111111113</v>
      </c>
      <c r="W5">
        <v>11.78469611585092</v>
      </c>
      <c r="X5">
        <v>37.466307254036096</v>
      </c>
      <c r="Y5">
        <v>0</v>
      </c>
      <c r="Z5">
        <v>3.3293303999999999</v>
      </c>
      <c r="AA5">
        <v>3.5685374400000005</v>
      </c>
      <c r="AB5">
        <v>3.34519016</v>
      </c>
      <c r="AC5">
        <v>2.4581713599999997</v>
      </c>
      <c r="AD5">
        <v>2.3151845999999998</v>
      </c>
      <c r="AE5">
        <v>3.5847020000000001</v>
      </c>
      <c r="AF5">
        <v>0</v>
      </c>
      <c r="AG5">
        <v>0</v>
      </c>
      <c r="AH5">
        <v>11.8825772</v>
      </c>
      <c r="AI5">
        <v>0</v>
      </c>
      <c r="AJ5">
        <v>0</v>
      </c>
      <c r="AK5">
        <v>13.214299999999998</v>
      </c>
      <c r="AL5">
        <v>2.6559000000000008</v>
      </c>
      <c r="AM5">
        <v>1.3406171428571427</v>
      </c>
      <c r="AN5">
        <v>0</v>
      </c>
      <c r="AO5">
        <v>0.24941783999999997</v>
      </c>
      <c r="AP5">
        <v>0.52059840000000002</v>
      </c>
      <c r="AQ5">
        <v>0</v>
      </c>
      <c r="AR5">
        <v>12.618719999999998</v>
      </c>
      <c r="AS5">
        <v>8.1019352820000012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26.192625144230835</v>
      </c>
      <c r="BB5">
        <f t="shared" si="0"/>
        <v>713.71203898465012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165.03162635895967</v>
      </c>
      <c r="L6">
        <v>63.621064535585042</v>
      </c>
      <c r="M6">
        <v>0</v>
      </c>
      <c r="N6">
        <v>30.005595541121739</v>
      </c>
      <c r="O6">
        <v>50.382675622432721</v>
      </c>
      <c r="P6">
        <v>62.239062371006362</v>
      </c>
      <c r="Q6">
        <v>5.540599144079887</v>
      </c>
      <c r="R6">
        <v>7.3927377049180327</v>
      </c>
      <c r="S6">
        <v>6.6986265618860514</v>
      </c>
      <c r="T6">
        <v>0</v>
      </c>
      <c r="U6">
        <v>228.44450352766432</v>
      </c>
      <c r="V6">
        <v>2.9642311111111113</v>
      </c>
      <c r="W6">
        <v>11.78469611585092</v>
      </c>
      <c r="X6">
        <v>37.466307254036096</v>
      </c>
      <c r="Y6">
        <v>0</v>
      </c>
      <c r="Z6">
        <v>3.3293303999999999</v>
      </c>
      <c r="AA6">
        <v>3.5685374400000005</v>
      </c>
      <c r="AB6">
        <v>3.34519016</v>
      </c>
      <c r="AC6">
        <v>2.4581713599999997</v>
      </c>
      <c r="AD6">
        <v>0</v>
      </c>
      <c r="AE6">
        <v>3.5847020000000001</v>
      </c>
      <c r="AF6">
        <v>0</v>
      </c>
      <c r="AG6">
        <v>0</v>
      </c>
      <c r="AH6">
        <v>11.8825772</v>
      </c>
      <c r="AI6">
        <v>0</v>
      </c>
      <c r="AJ6">
        <v>0</v>
      </c>
      <c r="AK6">
        <v>13.214299999999998</v>
      </c>
      <c r="AL6">
        <v>2.6559000000000008</v>
      </c>
      <c r="AM6">
        <v>1.3406171428571427</v>
      </c>
      <c r="AN6">
        <v>0</v>
      </c>
      <c r="AO6">
        <v>0.22791115199999998</v>
      </c>
      <c r="AP6">
        <v>0.52059840000000002</v>
      </c>
      <c r="AQ6">
        <v>0</v>
      </c>
      <c r="AR6">
        <v>12.618719999999998</v>
      </c>
      <c r="AS6">
        <v>8.1019352820000012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26.140075960524396</v>
      </c>
      <c r="BB6">
        <f t="shared" si="0"/>
        <v>712.28014042498478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165.03162635895967</v>
      </c>
      <c r="L7">
        <v>63.621064535585042</v>
      </c>
      <c r="M7">
        <v>0</v>
      </c>
      <c r="N7">
        <v>30.005595541121739</v>
      </c>
      <c r="O7">
        <v>50.382675622432721</v>
      </c>
      <c r="P7">
        <v>62.239062371006362</v>
      </c>
      <c r="Q7">
        <v>5.540599144079887</v>
      </c>
      <c r="R7">
        <v>7.3927377049180327</v>
      </c>
      <c r="S7">
        <v>6.6986265618860514</v>
      </c>
      <c r="T7">
        <v>0</v>
      </c>
      <c r="U7">
        <v>228.44450352766432</v>
      </c>
      <c r="V7">
        <v>2.9642311111111113</v>
      </c>
      <c r="W7">
        <v>11.78469611585092</v>
      </c>
      <c r="X7">
        <v>37.466307254036096</v>
      </c>
      <c r="Y7">
        <v>0</v>
      </c>
      <c r="Z7">
        <v>3.3293303999999999</v>
      </c>
      <c r="AA7">
        <v>3.5685374400000005</v>
      </c>
      <c r="AB7">
        <v>3.34519016</v>
      </c>
      <c r="AC7">
        <v>2.4581713599999997</v>
      </c>
      <c r="AD7">
        <v>0</v>
      </c>
      <c r="AE7">
        <v>3.5847020000000001</v>
      </c>
      <c r="AF7">
        <v>0</v>
      </c>
      <c r="AG7">
        <v>0</v>
      </c>
      <c r="AH7">
        <v>11.8825772</v>
      </c>
      <c r="AI7">
        <v>0</v>
      </c>
      <c r="AJ7">
        <v>0</v>
      </c>
      <c r="AK7">
        <v>13.214299999999998</v>
      </c>
      <c r="AL7">
        <v>2.6559000000000008</v>
      </c>
      <c r="AM7">
        <v>0</v>
      </c>
      <c r="AN7">
        <v>0</v>
      </c>
      <c r="AO7">
        <v>0.24553468799999995</v>
      </c>
      <c r="AP7">
        <v>0.52059840000000002</v>
      </c>
      <c r="AQ7">
        <v>0</v>
      </c>
      <c r="AR7">
        <v>12.618719999999998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26.093242006746618</v>
      </c>
      <c r="BB7">
        <f t="shared" si="0"/>
        <v>711.00398077190539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165.03162635895967</v>
      </c>
      <c r="L8">
        <v>63.621064535585042</v>
      </c>
      <c r="M8">
        <v>0</v>
      </c>
      <c r="N8">
        <v>30.005595541121739</v>
      </c>
      <c r="O8">
        <v>50.382675622432721</v>
      </c>
      <c r="P8">
        <v>62.239062371006362</v>
      </c>
      <c r="Q8">
        <v>5.540599144079887</v>
      </c>
      <c r="R8">
        <v>7.3927377049180327</v>
      </c>
      <c r="S8">
        <v>6.6986265618860514</v>
      </c>
      <c r="T8">
        <v>0</v>
      </c>
      <c r="U8">
        <v>228.44450352766432</v>
      </c>
      <c r="V8">
        <v>2.9642311111111113</v>
      </c>
      <c r="W8">
        <v>11.78469611585092</v>
      </c>
      <c r="X8">
        <v>37.466307254036096</v>
      </c>
      <c r="Y8">
        <v>0</v>
      </c>
      <c r="Z8">
        <v>3.3293303999999999</v>
      </c>
      <c r="AA8">
        <v>0</v>
      </c>
      <c r="AB8">
        <v>3.34519016</v>
      </c>
      <c r="AC8">
        <v>2.4581713599999997</v>
      </c>
      <c r="AD8">
        <v>0</v>
      </c>
      <c r="AE8">
        <v>3.5847020000000001</v>
      </c>
      <c r="AF8">
        <v>0</v>
      </c>
      <c r="AG8">
        <v>0</v>
      </c>
      <c r="AH8">
        <v>5.9412886</v>
      </c>
      <c r="AI8">
        <v>0</v>
      </c>
      <c r="AJ8">
        <v>0</v>
      </c>
      <c r="AK8">
        <v>13.214299999999998</v>
      </c>
      <c r="AL8">
        <v>2.6559000000000008</v>
      </c>
      <c r="AM8">
        <v>0</v>
      </c>
      <c r="AN8">
        <v>0</v>
      </c>
      <c r="AO8">
        <v>0.24359311200000003</v>
      </c>
      <c r="AP8">
        <v>0.52059840000000002</v>
      </c>
      <c r="AQ8">
        <v>0</v>
      </c>
      <c r="AR8">
        <v>12.618719999999998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25.75652563674662</v>
      </c>
      <c r="BB8">
        <f t="shared" si="0"/>
        <v>701.82892952590544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165.03162635895967</v>
      </c>
      <c r="L9">
        <v>63.621064535585042</v>
      </c>
      <c r="M9">
        <v>0</v>
      </c>
      <c r="N9">
        <v>30.005595541121739</v>
      </c>
      <c r="O9">
        <v>50.382675622432721</v>
      </c>
      <c r="P9">
        <v>62.239062371006362</v>
      </c>
      <c r="Q9">
        <v>5.540599144079887</v>
      </c>
      <c r="R9">
        <v>7.3927377049180327</v>
      </c>
      <c r="S9">
        <v>6.6986265618860514</v>
      </c>
      <c r="T9">
        <v>0</v>
      </c>
      <c r="U9">
        <v>228.44450352766432</v>
      </c>
      <c r="V9">
        <v>2.9642311111111113</v>
      </c>
      <c r="W9">
        <v>11.78469611585092</v>
      </c>
      <c r="X9">
        <v>37.466307254036096</v>
      </c>
      <c r="Y9">
        <v>0</v>
      </c>
      <c r="Z9">
        <v>3.3293303999999999</v>
      </c>
      <c r="AA9">
        <v>0</v>
      </c>
      <c r="AB9">
        <v>3.1149543999999998</v>
      </c>
      <c r="AC9">
        <v>2.4581713599999997</v>
      </c>
      <c r="AD9">
        <v>0</v>
      </c>
      <c r="AE9">
        <v>3.5847020000000001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13.214299999999998</v>
      </c>
      <c r="AL9">
        <v>2.6559000000000008</v>
      </c>
      <c r="AM9">
        <v>0</v>
      </c>
      <c r="AN9">
        <v>0</v>
      </c>
      <c r="AO9">
        <v>0.25076200799999998</v>
      </c>
      <c r="AP9">
        <v>0.52059840000000002</v>
      </c>
      <c r="AQ9">
        <v>0</v>
      </c>
      <c r="AR9">
        <v>12.618719999999998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25.538307378746612</v>
      </c>
      <c r="BB9">
        <f t="shared" si="0"/>
        <v>695.88279231990543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165.03162635895967</v>
      </c>
      <c r="L10">
        <v>63.621064535585042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5.540599144079887</v>
      </c>
      <c r="R10">
        <v>7.3927377049180327</v>
      </c>
      <c r="S10">
        <v>6.6986265618860514</v>
      </c>
      <c r="T10">
        <v>0</v>
      </c>
      <c r="U10">
        <v>228.44450352766432</v>
      </c>
      <c r="V10">
        <v>2.9642311111111113</v>
      </c>
      <c r="W10">
        <v>11.78469611585092</v>
      </c>
      <c r="X10">
        <v>37.466307254036096</v>
      </c>
      <c r="Y10">
        <v>0</v>
      </c>
      <c r="Z10">
        <v>3.3293303999999999</v>
      </c>
      <c r="AA10">
        <v>0</v>
      </c>
      <c r="AB10">
        <v>0</v>
      </c>
      <c r="AC10">
        <v>2.4581713599999997</v>
      </c>
      <c r="AD10">
        <v>0</v>
      </c>
      <c r="AE10">
        <v>3.5847020000000001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13.214299999999998</v>
      </c>
      <c r="AL10">
        <v>2.6559000000000008</v>
      </c>
      <c r="AM10">
        <v>0</v>
      </c>
      <c r="AN10">
        <v>0</v>
      </c>
      <c r="AO10">
        <v>0.27226869599999998</v>
      </c>
      <c r="AP10">
        <v>0.52059840000000002</v>
      </c>
      <c r="AQ10">
        <v>0</v>
      </c>
      <c r="AR10">
        <v>12.618719999999998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25.428799342746618</v>
      </c>
      <c r="BB10">
        <f t="shared" si="0"/>
        <v>692.89885264390534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165.03162635895967</v>
      </c>
      <c r="L11">
        <v>63.621064535585042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5.540599144079887</v>
      </c>
      <c r="R11">
        <v>7.3927377049180327</v>
      </c>
      <c r="S11">
        <v>6.6986265618860514</v>
      </c>
      <c r="T11">
        <v>0</v>
      </c>
      <c r="U11">
        <v>228.44450352766432</v>
      </c>
      <c r="V11">
        <v>2.9642311111111113</v>
      </c>
      <c r="W11">
        <v>11.78469611585092</v>
      </c>
      <c r="X11">
        <v>37.466307254036096</v>
      </c>
      <c r="Y11">
        <v>0</v>
      </c>
      <c r="Z11">
        <v>3.3293303999999999</v>
      </c>
      <c r="AA11">
        <v>0</v>
      </c>
      <c r="AB11">
        <v>0</v>
      </c>
      <c r="AC11">
        <v>2.4581713599999997</v>
      </c>
      <c r="AD11">
        <v>0</v>
      </c>
      <c r="AE11">
        <v>3.5847020000000001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13.214299999999998</v>
      </c>
      <c r="AL11">
        <v>5.3118000000000016</v>
      </c>
      <c r="AM11">
        <v>0</v>
      </c>
      <c r="AN11">
        <v>0</v>
      </c>
      <c r="AO11">
        <v>0.24807367199999997</v>
      </c>
      <c r="AP11">
        <v>0.52059840000000002</v>
      </c>
      <c r="AQ11">
        <v>0</v>
      </c>
      <c r="AR11">
        <v>12.618719999999998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25.52196166395488</v>
      </c>
      <c r="BB11">
        <f t="shared" si="0"/>
        <v>695.43739529869708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165.03162635895967</v>
      </c>
      <c r="L12">
        <v>63.621064535585042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5.540599144079887</v>
      </c>
      <c r="R12">
        <v>7.3927377049180327</v>
      </c>
      <c r="S12">
        <v>6.6986265618860514</v>
      </c>
      <c r="T12">
        <v>0</v>
      </c>
      <c r="U12">
        <v>228.44450352766432</v>
      </c>
      <c r="V12">
        <v>2.9642311111111113</v>
      </c>
      <c r="W12">
        <v>11.78469611585092</v>
      </c>
      <c r="X12">
        <v>37.466307254036096</v>
      </c>
      <c r="Y12">
        <v>0</v>
      </c>
      <c r="Z12">
        <v>1.6646651999999997</v>
      </c>
      <c r="AA12">
        <v>0</v>
      </c>
      <c r="AB12">
        <v>0</v>
      </c>
      <c r="AC12">
        <v>0</v>
      </c>
      <c r="AD12">
        <v>0</v>
      </c>
      <c r="AE12">
        <v>3.5847020000000001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13.214299999999998</v>
      </c>
      <c r="AL12">
        <v>8.8530000000000015</v>
      </c>
      <c r="AM12">
        <v>0</v>
      </c>
      <c r="AN12">
        <v>0</v>
      </c>
      <c r="AO12">
        <v>0.240158016</v>
      </c>
      <c r="AP12">
        <v>0.52059840000000002</v>
      </c>
      <c r="AQ12">
        <v>0</v>
      </c>
      <c r="AR12">
        <v>12.618719999999998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25.501091683538352</v>
      </c>
      <c r="BB12">
        <f t="shared" si="0"/>
        <v>694.86871306311355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165.03162635895967</v>
      </c>
      <c r="L13">
        <v>63.621064535585042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5.540599144079887</v>
      </c>
      <c r="R13">
        <v>7.3927377049180327</v>
      </c>
      <c r="S13">
        <v>6.6986265618860514</v>
      </c>
      <c r="T13">
        <v>0</v>
      </c>
      <c r="U13">
        <v>228.44450352766432</v>
      </c>
      <c r="V13">
        <v>2.9642311111111113</v>
      </c>
      <c r="W13">
        <v>11.78469611585092</v>
      </c>
      <c r="X13">
        <v>37.466307254036096</v>
      </c>
      <c r="Y13">
        <v>0</v>
      </c>
      <c r="Z13">
        <v>1.6646651999999997</v>
      </c>
      <c r="AA13">
        <v>0</v>
      </c>
      <c r="AB13">
        <v>0</v>
      </c>
      <c r="AC13">
        <v>0</v>
      </c>
      <c r="AD13">
        <v>0</v>
      </c>
      <c r="AE13">
        <v>3.5847020000000001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13.214299999999998</v>
      </c>
      <c r="AL13">
        <v>20.361900000000002</v>
      </c>
      <c r="AM13">
        <v>0</v>
      </c>
      <c r="AN13">
        <v>0</v>
      </c>
      <c r="AO13">
        <v>0.23956060799999998</v>
      </c>
      <c r="AP13">
        <v>0.52059840000000002</v>
      </c>
      <c r="AQ13">
        <v>0</v>
      </c>
      <c r="AR13">
        <v>12.618719999999998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25.908485610746613</v>
      </c>
      <c r="BB13">
        <f t="shared" si="0"/>
        <v>705.96962172790529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165.03162635895967</v>
      </c>
      <c r="L14">
        <v>63.621064535585042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5.540599144079887</v>
      </c>
      <c r="R14">
        <v>7.3927377049180327</v>
      </c>
      <c r="S14">
        <v>6.6986265618860514</v>
      </c>
      <c r="T14">
        <v>0</v>
      </c>
      <c r="U14">
        <v>228.44450352766432</v>
      </c>
      <c r="V14">
        <v>2.9642311111111113</v>
      </c>
      <c r="W14">
        <v>11.78469611585092</v>
      </c>
      <c r="X14">
        <v>37.466307254036096</v>
      </c>
      <c r="Y14">
        <v>0</v>
      </c>
      <c r="Z14">
        <v>1.6646651999999997</v>
      </c>
      <c r="AA14">
        <v>0</v>
      </c>
      <c r="AB14">
        <v>0</v>
      </c>
      <c r="AC14">
        <v>0</v>
      </c>
      <c r="AD14">
        <v>0</v>
      </c>
      <c r="AE14">
        <v>3.5847020000000001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13.214299999999998</v>
      </c>
      <c r="AL14">
        <v>20.361900000000002</v>
      </c>
      <c r="AM14">
        <v>0</v>
      </c>
      <c r="AN14">
        <v>0</v>
      </c>
      <c r="AO14">
        <v>0.26330757599999999</v>
      </c>
      <c r="AP14">
        <v>0.52059840000000002</v>
      </c>
      <c r="AQ14">
        <v>0</v>
      </c>
      <c r="AR14">
        <v>12.618719999999998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25.909326096746614</v>
      </c>
      <c r="BB14">
        <f t="shared" si="0"/>
        <v>705.99252820990523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165.03162635895967</v>
      </c>
      <c r="L15">
        <v>63.621064535585042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5.2141543116490174</v>
      </c>
      <c r="R15">
        <v>7.3927377049180327</v>
      </c>
      <c r="S15">
        <v>6.6986265618860514</v>
      </c>
      <c r="T15">
        <v>0</v>
      </c>
      <c r="U15">
        <v>228.44450352766432</v>
      </c>
      <c r="V15">
        <v>2.9642311111111113</v>
      </c>
      <c r="W15">
        <v>11.78469611585092</v>
      </c>
      <c r="X15">
        <v>37.466307254036096</v>
      </c>
      <c r="Y15">
        <v>0</v>
      </c>
      <c r="Z15">
        <v>1.6646651999999997</v>
      </c>
      <c r="AA15">
        <v>0</v>
      </c>
      <c r="AB15">
        <v>0</v>
      </c>
      <c r="AC15">
        <v>0</v>
      </c>
      <c r="AD15">
        <v>0</v>
      </c>
      <c r="AE15">
        <v>7.1694040000000001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13.214299999999998</v>
      </c>
      <c r="AL15">
        <v>20.361900000000002</v>
      </c>
      <c r="AM15">
        <v>0</v>
      </c>
      <c r="AN15">
        <v>0</v>
      </c>
      <c r="AO15">
        <v>0.25628803199999994</v>
      </c>
      <c r="AP15">
        <v>0.52059840000000002</v>
      </c>
      <c r="AQ15">
        <v>0</v>
      </c>
      <c r="AR15">
        <v>13.459967999999996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26.054200066216129</v>
      </c>
      <c r="BB15">
        <f t="shared" si="0"/>
        <v>709.94013986400489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165.03162635895967</v>
      </c>
      <c r="L16">
        <v>63.621064535585042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5.2141543116490174</v>
      </c>
      <c r="R16">
        <v>7.3927377049180327</v>
      </c>
      <c r="S16">
        <v>6.6986265618860514</v>
      </c>
      <c r="T16">
        <v>0</v>
      </c>
      <c r="U16">
        <v>228.44450352766432</v>
      </c>
      <c r="V16">
        <v>2.9642311111111113</v>
      </c>
      <c r="W16">
        <v>11.78469611585092</v>
      </c>
      <c r="X16">
        <v>37.466307254036096</v>
      </c>
      <c r="Y16">
        <v>0</v>
      </c>
      <c r="Z16">
        <v>1.6646651999999997</v>
      </c>
      <c r="AA16">
        <v>0</v>
      </c>
      <c r="AB16">
        <v>0</v>
      </c>
      <c r="AC16">
        <v>0</v>
      </c>
      <c r="AD16">
        <v>0</v>
      </c>
      <c r="AE16">
        <v>7.1694040000000001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13.214299999999998</v>
      </c>
      <c r="AL16">
        <v>20.361900000000002</v>
      </c>
      <c r="AM16">
        <v>0</v>
      </c>
      <c r="AN16">
        <v>0</v>
      </c>
      <c r="AO16">
        <v>0.24822302399999999</v>
      </c>
      <c r="AP16">
        <v>0.52059840000000002</v>
      </c>
      <c r="AQ16">
        <v>0</v>
      </c>
      <c r="AR16">
        <v>13.459967999999996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26.053914570216133</v>
      </c>
      <c r="BB16">
        <f t="shared" si="0"/>
        <v>709.93236035200493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165.03162635895967</v>
      </c>
      <c r="L17">
        <v>63.621064535585042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5.2141543116490174</v>
      </c>
      <c r="R17">
        <v>8.2423466453674123</v>
      </c>
      <c r="S17">
        <v>6.3129783152627192</v>
      </c>
      <c r="T17">
        <v>0</v>
      </c>
      <c r="U17">
        <v>228.44450352766432</v>
      </c>
      <c r="V17">
        <v>2.9642311111111113</v>
      </c>
      <c r="W17">
        <v>11.78469611585092</v>
      </c>
      <c r="X17">
        <v>37.466307254036096</v>
      </c>
      <c r="Y17">
        <v>0</v>
      </c>
      <c r="Z17">
        <v>1.6646651999999997</v>
      </c>
      <c r="AA17">
        <v>0</v>
      </c>
      <c r="AB17">
        <v>0</v>
      </c>
      <c r="AC17">
        <v>0</v>
      </c>
      <c r="AD17">
        <v>0</v>
      </c>
      <c r="AE17">
        <v>7.1694040000000001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13.214299999999998</v>
      </c>
      <c r="AL17">
        <v>20.361900000000002</v>
      </c>
      <c r="AM17">
        <v>0</v>
      </c>
      <c r="AN17">
        <v>0</v>
      </c>
      <c r="AO17">
        <v>0.224625408</v>
      </c>
      <c r="AP17">
        <v>0.52059840000000002</v>
      </c>
      <c r="AQ17">
        <v>0</v>
      </c>
      <c r="AR17">
        <v>13.459967999999996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26.069503001986174</v>
      </c>
      <c r="BB17">
        <f t="shared" si="0"/>
        <v>710.35713499806081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165.03162635895967</v>
      </c>
      <c r="L18">
        <v>63.621064535585042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5.2141543116490174</v>
      </c>
      <c r="R18">
        <v>9.0996885672937768</v>
      </c>
      <c r="S18">
        <v>6.3129783152627192</v>
      </c>
      <c r="T18">
        <v>0</v>
      </c>
      <c r="U18">
        <v>228.44450352766432</v>
      </c>
      <c r="V18">
        <v>2.9642311111111113</v>
      </c>
      <c r="W18">
        <v>11.78469611585092</v>
      </c>
      <c r="X18">
        <v>37.466307254036096</v>
      </c>
      <c r="Y18">
        <v>0</v>
      </c>
      <c r="Z18">
        <v>1.6646651999999997</v>
      </c>
      <c r="AA18">
        <v>0</v>
      </c>
      <c r="AB18">
        <v>0</v>
      </c>
      <c r="AC18">
        <v>0</v>
      </c>
      <c r="AD18">
        <v>0</v>
      </c>
      <c r="AE18">
        <v>7.1694040000000001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13.214299999999998</v>
      </c>
      <c r="AL18">
        <v>20.361900000000002</v>
      </c>
      <c r="AM18">
        <v>0</v>
      </c>
      <c r="AN18">
        <v>0</v>
      </c>
      <c r="AO18">
        <v>0.19468033199999998</v>
      </c>
      <c r="AP18">
        <v>0.52059840000000002</v>
      </c>
      <c r="AQ18">
        <v>0</v>
      </c>
      <c r="AR18">
        <v>13.459967999999996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26.098793014794918</v>
      </c>
      <c r="BB18">
        <f t="shared" si="0"/>
        <v>711.1552418311785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165.03162635895967</v>
      </c>
      <c r="L19">
        <v>63.621064535585042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5.2141543116490174</v>
      </c>
      <c r="R19">
        <v>9.9519322392800422</v>
      </c>
      <c r="S19">
        <v>6.3129783152627192</v>
      </c>
      <c r="T19">
        <v>0</v>
      </c>
      <c r="U19">
        <v>228.44450352766432</v>
      </c>
      <c r="V19">
        <v>2.9642311111111113</v>
      </c>
      <c r="W19">
        <v>11.78469611585092</v>
      </c>
      <c r="X19">
        <v>37.466307254036096</v>
      </c>
      <c r="Y19">
        <v>0</v>
      </c>
      <c r="Z19">
        <v>1.6646651999999997</v>
      </c>
      <c r="AA19">
        <v>1.785874</v>
      </c>
      <c r="AB19">
        <v>3.3181035999999993</v>
      </c>
      <c r="AC19">
        <v>2.4581713599999997</v>
      </c>
      <c r="AD19">
        <v>0</v>
      </c>
      <c r="AE19">
        <v>7.1694040000000001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13.214299999999998</v>
      </c>
      <c r="AL19">
        <v>8.8530000000000015</v>
      </c>
      <c r="AM19">
        <v>0</v>
      </c>
      <c r="AN19">
        <v>0</v>
      </c>
      <c r="AO19">
        <v>0.19602449999999999</v>
      </c>
      <c r="AP19">
        <v>0.52059840000000002</v>
      </c>
      <c r="AQ19">
        <v>0</v>
      </c>
      <c r="AR19">
        <v>12.618719999999998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25.959514748399865</v>
      </c>
      <c r="BB19">
        <f t="shared" si="0"/>
        <v>707.36010889755983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165.03162635895967</v>
      </c>
      <c r="L20">
        <v>63.621064535585042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5.2141543116490174</v>
      </c>
      <c r="R20">
        <v>9.9519322392800422</v>
      </c>
      <c r="S20">
        <v>6.3129783152627192</v>
      </c>
      <c r="T20">
        <v>0</v>
      </c>
      <c r="U20">
        <v>228.44450352766432</v>
      </c>
      <c r="V20">
        <v>2.9642311111111113</v>
      </c>
      <c r="W20">
        <v>11.78469611585092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3.3181035999999993</v>
      </c>
      <c r="AC20">
        <v>4.9163427199999985</v>
      </c>
      <c r="AD20">
        <v>0</v>
      </c>
      <c r="AE20">
        <v>7.1694040000000001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13.214299999999998</v>
      </c>
      <c r="AL20">
        <v>8.8530000000000015</v>
      </c>
      <c r="AM20">
        <v>0</v>
      </c>
      <c r="AN20">
        <v>0</v>
      </c>
      <c r="AO20">
        <v>0.17578730399999998</v>
      </c>
      <c r="AP20">
        <v>0.52059840000000002</v>
      </c>
      <c r="AQ20">
        <v>0</v>
      </c>
      <c r="AR20">
        <v>12.618719999999998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26.108923644399862</v>
      </c>
      <c r="BB20">
        <f t="shared" si="0"/>
        <v>711.43129760555973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165.03162635895967</v>
      </c>
      <c r="L21">
        <v>63.621064535585042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5.2141543116490174</v>
      </c>
      <c r="R21">
        <v>9.9519322392800422</v>
      </c>
      <c r="S21">
        <v>6.3129783152627192</v>
      </c>
      <c r="T21">
        <v>0</v>
      </c>
      <c r="U21">
        <v>228.44450352766432</v>
      </c>
      <c r="V21">
        <v>2.9642311111111113</v>
      </c>
      <c r="W21">
        <v>11.78469611585092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6.7039236000000004</v>
      </c>
      <c r="AC21">
        <v>7.3745140800000009</v>
      </c>
      <c r="AD21">
        <v>0</v>
      </c>
      <c r="AE21">
        <v>12.556885224000002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13.214299999999998</v>
      </c>
      <c r="AL21">
        <v>5.3118000000000016</v>
      </c>
      <c r="AM21">
        <v>1.3406171428571427</v>
      </c>
      <c r="AN21">
        <v>0</v>
      </c>
      <c r="AO21">
        <v>0.16383914399999999</v>
      </c>
      <c r="AP21">
        <v>0.52059840000000002</v>
      </c>
      <c r="AQ21">
        <v>0</v>
      </c>
      <c r="AR21">
        <v>12.618719999999998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26.491527888594174</v>
      </c>
      <c r="BB21">
        <f t="shared" si="0"/>
        <v>721.85671948822267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165.03162635895967</v>
      </c>
      <c r="L22">
        <v>63.621064535585042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5.2141543116490174</v>
      </c>
      <c r="R22">
        <v>9.9519322392800422</v>
      </c>
      <c r="S22">
        <v>6.3129783152627192</v>
      </c>
      <c r="T22">
        <v>0</v>
      </c>
      <c r="U22">
        <v>228.44450352766432</v>
      </c>
      <c r="V22">
        <v>2.9642311111111113</v>
      </c>
      <c r="W22">
        <v>11.78469611585092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10.035570479999999</v>
      </c>
      <c r="AC22">
        <v>7.3745140800000009</v>
      </c>
      <c r="AD22">
        <v>0</v>
      </c>
      <c r="AE22">
        <v>12.556885224000002</v>
      </c>
      <c r="AF22">
        <v>0</v>
      </c>
      <c r="AG22">
        <v>0</v>
      </c>
      <c r="AH22">
        <v>5.9412886</v>
      </c>
      <c r="AI22">
        <v>0</v>
      </c>
      <c r="AJ22">
        <v>0</v>
      </c>
      <c r="AK22">
        <v>13.214299999999998</v>
      </c>
      <c r="AL22">
        <v>5.3118000000000016</v>
      </c>
      <c r="AM22">
        <v>2.6812342857142855</v>
      </c>
      <c r="AN22">
        <v>0</v>
      </c>
      <c r="AO22">
        <v>9.1851480000000013E-2</v>
      </c>
      <c r="AP22">
        <v>0.52059840000000002</v>
      </c>
      <c r="AQ22">
        <v>0</v>
      </c>
      <c r="AR22">
        <v>12.618719999999998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26.927692280340199</v>
      </c>
      <c r="BB22">
        <f t="shared" si="0"/>
        <v>733.74157293533369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165.03162635895967</v>
      </c>
      <c r="L23">
        <v>63.621064535585042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5.2141543116490174</v>
      </c>
      <c r="R23">
        <v>9.9519322392800422</v>
      </c>
      <c r="S23">
        <v>6.3129783152627192</v>
      </c>
      <c r="T23">
        <v>0</v>
      </c>
      <c r="U23">
        <v>228.44450352766432</v>
      </c>
      <c r="V23">
        <v>2.9642311111111113</v>
      </c>
      <c r="W23">
        <v>11.78469611585092</v>
      </c>
      <c r="X23">
        <v>37.466307254036096</v>
      </c>
      <c r="Y23">
        <v>0</v>
      </c>
      <c r="Z23">
        <v>3.3293303999999999</v>
      </c>
      <c r="AA23">
        <v>7.1370748799999992</v>
      </c>
      <c r="AB23">
        <v>10.035570479999999</v>
      </c>
      <c r="AC23">
        <v>7.3745140800000009</v>
      </c>
      <c r="AD23">
        <v>0</v>
      </c>
      <c r="AE23">
        <v>12.556885224000002</v>
      </c>
      <c r="AF23">
        <v>0</v>
      </c>
      <c r="AG23">
        <v>0</v>
      </c>
      <c r="AH23">
        <v>5.9412886</v>
      </c>
      <c r="AI23">
        <v>0</v>
      </c>
      <c r="AJ23">
        <v>0</v>
      </c>
      <c r="AK23">
        <v>13.214299999999998</v>
      </c>
      <c r="AL23">
        <v>5.3118000000000016</v>
      </c>
      <c r="AM23">
        <v>4.0218514285714289</v>
      </c>
      <c r="AN23">
        <v>0</v>
      </c>
      <c r="AO23">
        <v>5.7052464000000004E-2</v>
      </c>
      <c r="AP23">
        <v>0.45552360000000003</v>
      </c>
      <c r="AQ23">
        <v>0</v>
      </c>
      <c r="AR23">
        <v>13.459967999999996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27.060323624117981</v>
      </c>
      <c r="BB23">
        <f t="shared" si="0"/>
        <v>737.35559811841313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165.03162635895967</v>
      </c>
      <c r="L24">
        <v>63.621064535585042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5.2141543116490174</v>
      </c>
      <c r="R24">
        <v>9.9519322392800422</v>
      </c>
      <c r="S24">
        <v>6.3129783152627192</v>
      </c>
      <c r="T24">
        <v>0</v>
      </c>
      <c r="U24">
        <v>228.44450352766432</v>
      </c>
      <c r="V24">
        <v>2.9642311111111113</v>
      </c>
      <c r="W24">
        <v>11.78469611585092</v>
      </c>
      <c r="X24">
        <v>37.466307254036096</v>
      </c>
      <c r="Y24">
        <v>0</v>
      </c>
      <c r="Z24">
        <v>3.3293303999999999</v>
      </c>
      <c r="AA24">
        <v>7.1370748799999992</v>
      </c>
      <c r="AB24">
        <v>10.035570479999999</v>
      </c>
      <c r="AC24">
        <v>7.3745140800000009</v>
      </c>
      <c r="AD24">
        <v>2.3151845999999998</v>
      </c>
      <c r="AE24">
        <v>12.556885224000002</v>
      </c>
      <c r="AF24">
        <v>0</v>
      </c>
      <c r="AG24">
        <v>0</v>
      </c>
      <c r="AH24">
        <v>11.8825772</v>
      </c>
      <c r="AI24">
        <v>0.97002599999999994</v>
      </c>
      <c r="AJ24">
        <v>0</v>
      </c>
      <c r="AK24">
        <v>13.214299999999998</v>
      </c>
      <c r="AL24">
        <v>5.3118000000000016</v>
      </c>
      <c r="AM24">
        <v>4.0218514285714289</v>
      </c>
      <c r="AN24">
        <v>0</v>
      </c>
      <c r="AO24">
        <v>2.5389839999999998E-3</v>
      </c>
      <c r="AP24">
        <v>0.45552360000000003</v>
      </c>
      <c r="AQ24">
        <v>0</v>
      </c>
      <c r="AR24">
        <v>13.459967999999996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27.385012078117985</v>
      </c>
      <c r="BB24">
        <f t="shared" si="0"/>
        <v>746.20289538441307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165.03162635895967</v>
      </c>
      <c r="L25">
        <v>63.621064535585042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5.2141543116490174</v>
      </c>
      <c r="R25">
        <v>9.9519322392800422</v>
      </c>
      <c r="S25">
        <v>6.3129783152627192</v>
      </c>
      <c r="T25">
        <v>0</v>
      </c>
      <c r="U25">
        <v>228.44450352766432</v>
      </c>
      <c r="V25">
        <v>2.9642311111111113</v>
      </c>
      <c r="W25">
        <v>11.78469611585092</v>
      </c>
      <c r="X25">
        <v>37.466307254036096</v>
      </c>
      <c r="Y25">
        <v>0</v>
      </c>
      <c r="Z25">
        <v>3.3293303999999999</v>
      </c>
      <c r="AA25">
        <v>10.701599119999999</v>
      </c>
      <c r="AB25">
        <v>10.035570479999999</v>
      </c>
      <c r="AC25">
        <v>7.3745140800000009</v>
      </c>
      <c r="AD25">
        <v>4.6303691999999996</v>
      </c>
      <c r="AE25">
        <v>12.556885224000002</v>
      </c>
      <c r="AF25">
        <v>0</v>
      </c>
      <c r="AG25">
        <v>0</v>
      </c>
      <c r="AH25">
        <v>11.8825772</v>
      </c>
      <c r="AI25">
        <v>4.2034459999999996</v>
      </c>
      <c r="AJ25">
        <v>0</v>
      </c>
      <c r="AK25">
        <v>13.214299999999998</v>
      </c>
      <c r="AL25">
        <v>5.3118000000000016</v>
      </c>
      <c r="AM25">
        <v>4.0218514285714289</v>
      </c>
      <c r="AN25">
        <v>0</v>
      </c>
      <c r="AO25">
        <v>0</v>
      </c>
      <c r="AP25">
        <v>0.45552360000000003</v>
      </c>
      <c r="AQ25">
        <v>0</v>
      </c>
      <c r="AR25">
        <v>13.459967999999996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27.707527054117985</v>
      </c>
      <c r="BB25">
        <f t="shared" si="0"/>
        <v>754.99097026441302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165.03162635895967</v>
      </c>
      <c r="L26">
        <v>63.621064535585042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5.2141543116490174</v>
      </c>
      <c r="R26">
        <v>9.9519322392800422</v>
      </c>
      <c r="S26">
        <v>6.3129783152627192</v>
      </c>
      <c r="T26">
        <v>0</v>
      </c>
      <c r="U26">
        <v>228.44450352766432</v>
      </c>
      <c r="V26">
        <v>2.9642311111111113</v>
      </c>
      <c r="W26">
        <v>11.78469611585092</v>
      </c>
      <c r="X26">
        <v>37.466307254036096</v>
      </c>
      <c r="Y26">
        <v>0</v>
      </c>
      <c r="Z26">
        <v>3.3293303999999999</v>
      </c>
      <c r="AA26">
        <v>10.701599119999999</v>
      </c>
      <c r="AB26">
        <v>10.035570479999999</v>
      </c>
      <c r="AC26">
        <v>7.3745140800000009</v>
      </c>
      <c r="AD26">
        <v>6.945553799999999</v>
      </c>
      <c r="AE26">
        <v>12.556885224000002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13.214299999999998</v>
      </c>
      <c r="AL26">
        <v>5.3118000000000016</v>
      </c>
      <c r="AM26">
        <v>4.0218514285714289</v>
      </c>
      <c r="AN26">
        <v>0</v>
      </c>
      <c r="AO26">
        <v>0</v>
      </c>
      <c r="AP26">
        <v>0.45552360000000003</v>
      </c>
      <c r="AQ26">
        <v>0</v>
      </c>
      <c r="AR26">
        <v>13.459967999999996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28.148607960117982</v>
      </c>
      <c r="BB26">
        <f t="shared" si="0"/>
        <v>767.00980855841306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165.03162635895967</v>
      </c>
      <c r="L27">
        <v>63.621064535585042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4.0643942931258099</v>
      </c>
      <c r="R27">
        <v>9.9519322392800422</v>
      </c>
      <c r="S27">
        <v>6.3129783152627192</v>
      </c>
      <c r="T27">
        <v>0</v>
      </c>
      <c r="U27">
        <v>228.44450352766432</v>
      </c>
      <c r="V27">
        <v>2.9642311111111113</v>
      </c>
      <c r="W27">
        <v>11.78469611585092</v>
      </c>
      <c r="X27">
        <v>37.466307254036096</v>
      </c>
      <c r="Y27">
        <v>0</v>
      </c>
      <c r="Z27">
        <v>3.3293303999999999</v>
      </c>
      <c r="AA27">
        <v>10.701599119999999</v>
      </c>
      <c r="AB27">
        <v>10.035570479999999</v>
      </c>
      <c r="AC27">
        <v>7.3745140800000009</v>
      </c>
      <c r="AD27">
        <v>6.945553799999999</v>
      </c>
      <c r="AE27">
        <v>12.556885224000002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13.214299999999998</v>
      </c>
      <c r="AL27">
        <v>5.3118000000000016</v>
      </c>
      <c r="AM27">
        <v>4.0218514285714289</v>
      </c>
      <c r="AN27">
        <v>0</v>
      </c>
      <c r="AO27">
        <v>0</v>
      </c>
      <c r="AP27">
        <v>0.45552360000000003</v>
      </c>
      <c r="AQ27">
        <v>0</v>
      </c>
      <c r="AR27">
        <v>12.618719999999998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28.07812627608163</v>
      </c>
      <c r="BB27">
        <f t="shared" si="0"/>
        <v>765.08928222392626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165.03162635895967</v>
      </c>
      <c r="L28">
        <v>63.621064535585042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4.0643942931258099</v>
      </c>
      <c r="R28">
        <v>9.9519322392800422</v>
      </c>
      <c r="S28">
        <v>6.3129783152627192</v>
      </c>
      <c r="T28">
        <v>0</v>
      </c>
      <c r="U28">
        <v>228.44450352766432</v>
      </c>
      <c r="V28">
        <v>2.9642311111111113</v>
      </c>
      <c r="W28">
        <v>11.78469611585092</v>
      </c>
      <c r="X28">
        <v>37.466307254036096</v>
      </c>
      <c r="Y28">
        <v>0</v>
      </c>
      <c r="Z28">
        <v>3.3293303999999999</v>
      </c>
      <c r="AA28">
        <v>10.701599119999999</v>
      </c>
      <c r="AB28">
        <v>10.035570479999999</v>
      </c>
      <c r="AC28">
        <v>7.3745140800000009</v>
      </c>
      <c r="AD28">
        <v>6.945553799999999</v>
      </c>
      <c r="AE28">
        <v>10.949635200000001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13.214299999999998</v>
      </c>
      <c r="AL28">
        <v>5.3118000000000016</v>
      </c>
      <c r="AM28">
        <v>4.0218514285714289</v>
      </c>
      <c r="AN28">
        <v>0</v>
      </c>
      <c r="AO28">
        <v>0</v>
      </c>
      <c r="AP28">
        <v>0.45552360000000003</v>
      </c>
      <c r="AQ28">
        <v>0</v>
      </c>
      <c r="AR28">
        <v>12.618719999999998</v>
      </c>
      <c r="AS28">
        <v>8.1019352820000012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28.021229768081621</v>
      </c>
      <c r="BB28">
        <f t="shared" si="0"/>
        <v>763.53892870792629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165.03162635895967</v>
      </c>
      <c r="L29">
        <v>63.621064535585042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4.0643942931258099</v>
      </c>
      <c r="R29">
        <v>9.9519322392800422</v>
      </c>
      <c r="S29">
        <v>6.3129783152627192</v>
      </c>
      <c r="T29">
        <v>0</v>
      </c>
      <c r="U29">
        <v>228.44450352766432</v>
      </c>
      <c r="V29">
        <v>2.9642311111111113</v>
      </c>
      <c r="W29">
        <v>11.78469611585092</v>
      </c>
      <c r="X29">
        <v>37.466307254036096</v>
      </c>
      <c r="Y29">
        <v>0</v>
      </c>
      <c r="Z29">
        <v>3.3293303999999999</v>
      </c>
      <c r="AA29">
        <v>10.701599119999999</v>
      </c>
      <c r="AB29">
        <v>10.035570479999999</v>
      </c>
      <c r="AC29">
        <v>4.9163427199999985</v>
      </c>
      <c r="AD29">
        <v>6.945553799999999</v>
      </c>
      <c r="AE29">
        <v>7.1694040000000001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13.214299999999998</v>
      </c>
      <c r="AL29">
        <v>5.3118000000000016</v>
      </c>
      <c r="AM29">
        <v>4.0218514285714289</v>
      </c>
      <c r="AN29">
        <v>0</v>
      </c>
      <c r="AO29">
        <v>0</v>
      </c>
      <c r="AP29">
        <v>0.45552360000000003</v>
      </c>
      <c r="AQ29">
        <v>0</v>
      </c>
      <c r="AR29">
        <v>12.618719999999998</v>
      </c>
      <c r="AS29">
        <v>8.337011519999999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27.808711778081616</v>
      </c>
      <c r="BB29">
        <f t="shared" si="0"/>
        <v>757.74812037592631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165.03162635895967</v>
      </c>
      <c r="L30">
        <v>63.621064535585042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4.0643942931258099</v>
      </c>
      <c r="R30">
        <v>9.9519322392800422</v>
      </c>
      <c r="S30">
        <v>6.3129783152627192</v>
      </c>
      <c r="T30">
        <v>0</v>
      </c>
      <c r="U30">
        <v>228.44450352766432</v>
      </c>
      <c r="V30">
        <v>2.9642311111111113</v>
      </c>
      <c r="W30">
        <v>11.78469611585092</v>
      </c>
      <c r="X30">
        <v>37.466307254036096</v>
      </c>
      <c r="Y30">
        <v>0</v>
      </c>
      <c r="Z30">
        <v>1.6646651999999997</v>
      </c>
      <c r="AA30">
        <v>10.701599119999999</v>
      </c>
      <c r="AB30">
        <v>6.6700654000000004</v>
      </c>
      <c r="AC30">
        <v>4.9163427199999985</v>
      </c>
      <c r="AD30">
        <v>6.945553799999999</v>
      </c>
      <c r="AE30">
        <v>7.1694040000000001</v>
      </c>
      <c r="AF30">
        <v>0</v>
      </c>
      <c r="AG30">
        <v>0</v>
      </c>
      <c r="AH30">
        <v>17.8238658</v>
      </c>
      <c r="AI30">
        <v>4.2034459999999996</v>
      </c>
      <c r="AJ30">
        <v>0</v>
      </c>
      <c r="AK30">
        <v>13.214299999999998</v>
      </c>
      <c r="AL30">
        <v>5.3118000000000016</v>
      </c>
      <c r="AM30">
        <v>4.0218514285714289</v>
      </c>
      <c r="AN30">
        <v>0</v>
      </c>
      <c r="AO30">
        <v>0</v>
      </c>
      <c r="AP30">
        <v>0.45552360000000003</v>
      </c>
      <c r="AQ30">
        <v>0</v>
      </c>
      <c r="AR30">
        <v>12.618719999999998</v>
      </c>
      <c r="AS30">
        <v>8.337011519999999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27.481842226081618</v>
      </c>
      <c r="BB30">
        <f t="shared" si="0"/>
        <v>748.84137364792616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165.03162635895967</v>
      </c>
      <c r="L31">
        <v>63.621064535585042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4.0643942931258099</v>
      </c>
      <c r="R31">
        <v>9.9519322392800422</v>
      </c>
      <c r="S31">
        <v>6.3129783152627192</v>
      </c>
      <c r="T31">
        <v>0</v>
      </c>
      <c r="U31">
        <v>228.44450352766432</v>
      </c>
      <c r="V31">
        <v>2.9642311111111113</v>
      </c>
      <c r="W31">
        <v>11.78469611585092</v>
      </c>
      <c r="X31">
        <v>37.466307254036096</v>
      </c>
      <c r="Y31">
        <v>0</v>
      </c>
      <c r="Z31">
        <v>1.6646651999999997</v>
      </c>
      <c r="AA31">
        <v>8.7889079999999993</v>
      </c>
      <c r="AB31">
        <v>6.6700654000000004</v>
      </c>
      <c r="AC31">
        <v>4.9163427199999985</v>
      </c>
      <c r="AD31">
        <v>6.945553799999999</v>
      </c>
      <c r="AE31">
        <v>7.1694040000000001</v>
      </c>
      <c r="AF31">
        <v>0</v>
      </c>
      <c r="AG31">
        <v>0</v>
      </c>
      <c r="AH31">
        <v>17.8238658</v>
      </c>
      <c r="AI31">
        <v>0.64668399999999981</v>
      </c>
      <c r="AJ31">
        <v>0</v>
      </c>
      <c r="AK31">
        <v>13.214299999999998</v>
      </c>
      <c r="AL31">
        <v>5.3118000000000016</v>
      </c>
      <c r="AM31">
        <v>4.0218514285714289</v>
      </c>
      <c r="AN31">
        <v>0</v>
      </c>
      <c r="AO31">
        <v>0</v>
      </c>
      <c r="AP31">
        <v>0.45552360000000003</v>
      </c>
      <c r="AQ31">
        <v>0</v>
      </c>
      <c r="AR31">
        <v>12.618719999999998</v>
      </c>
      <c r="AS31">
        <v>8.337011519999999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27.288223360081616</v>
      </c>
      <c r="BB31">
        <f t="shared" si="0"/>
        <v>743.56553939392631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165.03162635895967</v>
      </c>
      <c r="L32">
        <v>63.621064535585042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4.0643942931258099</v>
      </c>
      <c r="R32">
        <v>9.9519322392800422</v>
      </c>
      <c r="S32">
        <v>6.3129783152627192</v>
      </c>
      <c r="T32">
        <v>0</v>
      </c>
      <c r="U32">
        <v>228.44450352766432</v>
      </c>
      <c r="V32">
        <v>2.9642311111111113</v>
      </c>
      <c r="W32">
        <v>11.78469611585092</v>
      </c>
      <c r="X32">
        <v>37.466307254036096</v>
      </c>
      <c r="Y32">
        <v>0</v>
      </c>
      <c r="Z32">
        <v>1.6646651999999997</v>
      </c>
      <c r="AA32">
        <v>7.1234300000000008</v>
      </c>
      <c r="AB32">
        <v>6.6700654000000004</v>
      </c>
      <c r="AC32">
        <v>2.4581713599999997</v>
      </c>
      <c r="AD32">
        <v>6.945553799999999</v>
      </c>
      <c r="AE32">
        <v>7.1694040000000001</v>
      </c>
      <c r="AF32">
        <v>0</v>
      </c>
      <c r="AG32">
        <v>0</v>
      </c>
      <c r="AH32">
        <v>11.8825772</v>
      </c>
      <c r="AI32">
        <v>0</v>
      </c>
      <c r="AJ32">
        <v>0</v>
      </c>
      <c r="AK32">
        <v>13.214299999999998</v>
      </c>
      <c r="AL32">
        <v>5.3118000000000016</v>
      </c>
      <c r="AM32">
        <v>4.0218514285714289</v>
      </c>
      <c r="AN32">
        <v>0</v>
      </c>
      <c r="AO32">
        <v>0</v>
      </c>
      <c r="AP32">
        <v>0.45552360000000003</v>
      </c>
      <c r="AQ32">
        <v>0</v>
      </c>
      <c r="AR32">
        <v>12.618719999999998</v>
      </c>
      <c r="AS32">
        <v>8.337011519999999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26.909032094081624</v>
      </c>
      <c r="BB32">
        <f t="shared" si="0"/>
        <v>733.23310869992633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165.03162635895967</v>
      </c>
      <c r="L33">
        <v>63.621064535585042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4.0643942931258099</v>
      </c>
      <c r="R33">
        <v>7.962599602911979</v>
      </c>
      <c r="S33">
        <v>6.3129783152627192</v>
      </c>
      <c r="T33">
        <v>0</v>
      </c>
      <c r="U33">
        <v>228.44450352766432</v>
      </c>
      <c r="V33">
        <v>2.9642311111111113</v>
      </c>
      <c r="W33">
        <v>11.78469611585092</v>
      </c>
      <c r="X33">
        <v>37.466307254036096</v>
      </c>
      <c r="Y33">
        <v>0</v>
      </c>
      <c r="Z33">
        <v>1.6646651999999997</v>
      </c>
      <c r="AA33">
        <v>3.5685374400000005</v>
      </c>
      <c r="AB33">
        <v>3.3181035999999993</v>
      </c>
      <c r="AC33">
        <v>0</v>
      </c>
      <c r="AD33">
        <v>6.945553799999999</v>
      </c>
      <c r="AE33">
        <v>7.1694040000000001</v>
      </c>
      <c r="AF33">
        <v>0</v>
      </c>
      <c r="AG33">
        <v>0</v>
      </c>
      <c r="AH33">
        <v>11.8825772</v>
      </c>
      <c r="AI33">
        <v>0</v>
      </c>
      <c r="AJ33">
        <v>0</v>
      </c>
      <c r="AK33">
        <v>13.214299999999998</v>
      </c>
      <c r="AL33">
        <v>5.3118000000000016</v>
      </c>
      <c r="AM33">
        <v>2.6812342857142855</v>
      </c>
      <c r="AN33">
        <v>0</v>
      </c>
      <c r="AO33">
        <v>0</v>
      </c>
      <c r="AP33">
        <v>0.45552360000000003</v>
      </c>
      <c r="AQ33">
        <v>0</v>
      </c>
      <c r="AR33">
        <v>12.618719999999998</v>
      </c>
      <c r="AS33">
        <v>8.337011519999999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26.459629667803675</v>
      </c>
      <c r="BB33">
        <f t="shared" si="0"/>
        <v>720.98753562697891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165.03162635895967</v>
      </c>
      <c r="L34">
        <v>63.621064535585042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4.0643942931258099</v>
      </c>
      <c r="R34">
        <v>7.962599602911979</v>
      </c>
      <c r="S34">
        <v>6.3129783152627192</v>
      </c>
      <c r="T34">
        <v>0</v>
      </c>
      <c r="U34">
        <v>228.44450352766432</v>
      </c>
      <c r="V34">
        <v>2.9642311111111113</v>
      </c>
      <c r="W34">
        <v>11.78469611585092</v>
      </c>
      <c r="X34">
        <v>37.466307254036096</v>
      </c>
      <c r="Y34">
        <v>0</v>
      </c>
      <c r="Z34">
        <v>1.6646651999999997</v>
      </c>
      <c r="AA34">
        <v>0</v>
      </c>
      <c r="AB34">
        <v>3.3181035999999993</v>
      </c>
      <c r="AC34">
        <v>0</v>
      </c>
      <c r="AD34">
        <v>6.945553799999999</v>
      </c>
      <c r="AE34">
        <v>7.1694040000000001</v>
      </c>
      <c r="AF34">
        <v>0</v>
      </c>
      <c r="AG34">
        <v>0</v>
      </c>
      <c r="AH34">
        <v>11.8825772</v>
      </c>
      <c r="AI34">
        <v>0</v>
      </c>
      <c r="AJ34">
        <v>0</v>
      </c>
      <c r="AK34">
        <v>13.214299999999998</v>
      </c>
      <c r="AL34">
        <v>5.3118000000000016</v>
      </c>
      <c r="AM34">
        <v>1.6249904761904761</v>
      </c>
      <c r="AN34">
        <v>0</v>
      </c>
      <c r="AO34">
        <v>0</v>
      </c>
      <c r="AP34">
        <v>0.45552360000000003</v>
      </c>
      <c r="AQ34">
        <v>0</v>
      </c>
      <c r="AR34">
        <v>12.618719999999998</v>
      </c>
      <c r="AS34">
        <v>8.337011519999999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26.29591229170844</v>
      </c>
      <c r="BB34">
        <f t="shared" si="0"/>
        <v>716.52647175355048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165.03162635895967</v>
      </c>
      <c r="L35">
        <v>63.621064535585042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4.0643942931258099</v>
      </c>
      <c r="R35">
        <v>7.962599602911979</v>
      </c>
      <c r="S35">
        <v>6.3129783152627192</v>
      </c>
      <c r="T35">
        <v>0</v>
      </c>
      <c r="U35">
        <v>228.44450352766432</v>
      </c>
      <c r="V35">
        <v>2.9642311111111113</v>
      </c>
      <c r="W35">
        <v>11.78469611585092</v>
      </c>
      <c r="X35">
        <v>37.466307254036096</v>
      </c>
      <c r="Y35">
        <v>0</v>
      </c>
      <c r="Z35">
        <v>1.6646651999999997</v>
      </c>
      <c r="AA35">
        <v>0</v>
      </c>
      <c r="AB35">
        <v>0</v>
      </c>
      <c r="AC35">
        <v>0</v>
      </c>
      <c r="AD35">
        <v>6.945553799999999</v>
      </c>
      <c r="AE35">
        <v>7.1694040000000001</v>
      </c>
      <c r="AF35">
        <v>0</v>
      </c>
      <c r="AG35">
        <v>0</v>
      </c>
      <c r="AH35">
        <v>5.9412886</v>
      </c>
      <c r="AI35">
        <v>0</v>
      </c>
      <c r="AJ35">
        <v>0</v>
      </c>
      <c r="AK35">
        <v>13.214299999999998</v>
      </c>
      <c r="AL35">
        <v>5.3118000000000016</v>
      </c>
      <c r="AM35">
        <v>1.3406171428571427</v>
      </c>
      <c r="AN35">
        <v>0</v>
      </c>
      <c r="AO35">
        <v>0</v>
      </c>
      <c r="AP35">
        <v>0.45552360000000003</v>
      </c>
      <c r="AQ35">
        <v>0</v>
      </c>
      <c r="AR35">
        <v>12.618719999999998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25.949741268057654</v>
      </c>
      <c r="BB35">
        <f t="shared" si="0"/>
        <v>707.09380100586782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165.03162635895967</v>
      </c>
      <c r="L36">
        <v>63.621064535585042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4.0643942931258099</v>
      </c>
      <c r="R36">
        <v>7.962599602911979</v>
      </c>
      <c r="S36">
        <v>6.3129783152627192</v>
      </c>
      <c r="T36">
        <v>0</v>
      </c>
      <c r="U36">
        <v>228.44450352766432</v>
      </c>
      <c r="V36">
        <v>2.9642311111111113</v>
      </c>
      <c r="W36">
        <v>11.78469611585092</v>
      </c>
      <c r="X36">
        <v>37.466307254036096</v>
      </c>
      <c r="Y36">
        <v>0</v>
      </c>
      <c r="Z36">
        <v>1.6646651999999997</v>
      </c>
      <c r="AA36">
        <v>0</v>
      </c>
      <c r="AB36">
        <v>0</v>
      </c>
      <c r="AC36">
        <v>0</v>
      </c>
      <c r="AD36">
        <v>4.6303691999999996</v>
      </c>
      <c r="AE36">
        <v>7.1694040000000001</v>
      </c>
      <c r="AF36">
        <v>0</v>
      </c>
      <c r="AG36">
        <v>0</v>
      </c>
      <c r="AH36">
        <v>5.9412886</v>
      </c>
      <c r="AI36">
        <v>0</v>
      </c>
      <c r="AJ36">
        <v>0</v>
      </c>
      <c r="AK36">
        <v>13.214299999999998</v>
      </c>
      <c r="AL36">
        <v>5.3118000000000016</v>
      </c>
      <c r="AM36">
        <v>0</v>
      </c>
      <c r="AN36">
        <v>0</v>
      </c>
      <c r="AO36">
        <v>0</v>
      </c>
      <c r="AP36">
        <v>0.45552360000000003</v>
      </c>
      <c r="AQ36">
        <v>0</v>
      </c>
      <c r="AR36">
        <v>12.618719999999998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25.820326072279872</v>
      </c>
      <c r="BB36">
        <f t="shared" si="0"/>
        <v>703.56741445878856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171.08507634631349</v>
      </c>
      <c r="L37">
        <v>63.621306714670887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5.2141543116490174</v>
      </c>
      <c r="R37">
        <v>7.9620659166115155</v>
      </c>
      <c r="S37">
        <v>6.3129783152627192</v>
      </c>
      <c r="T37">
        <v>0</v>
      </c>
      <c r="U37">
        <v>228.44450352766432</v>
      </c>
      <c r="V37">
        <v>2.9642311111111113</v>
      </c>
      <c r="W37">
        <v>11.78469611585092</v>
      </c>
      <c r="X37">
        <v>37.466307254036096</v>
      </c>
      <c r="Y37">
        <v>0</v>
      </c>
      <c r="Z37">
        <v>1.6568419999999999</v>
      </c>
      <c r="AA37">
        <v>0</v>
      </c>
      <c r="AB37">
        <v>0</v>
      </c>
      <c r="AC37">
        <v>0</v>
      </c>
      <c r="AD37">
        <v>2.3151845999999998</v>
      </c>
      <c r="AE37">
        <v>7.1694040000000001</v>
      </c>
      <c r="AF37">
        <v>0</v>
      </c>
      <c r="AG37">
        <v>0</v>
      </c>
      <c r="AH37">
        <v>5.9412886</v>
      </c>
      <c r="AI37">
        <v>0</v>
      </c>
      <c r="AJ37">
        <v>0</v>
      </c>
      <c r="AK37">
        <v>13.214299999999998</v>
      </c>
      <c r="AL37">
        <v>5.3118000000000016</v>
      </c>
      <c r="AM37">
        <v>0</v>
      </c>
      <c r="AN37">
        <v>0</v>
      </c>
      <c r="AO37">
        <v>0</v>
      </c>
      <c r="AP37">
        <v>0.45552360000000003</v>
      </c>
      <c r="AQ37">
        <v>0</v>
      </c>
      <c r="AR37">
        <v>12.618719999999998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25.993074449342767</v>
      </c>
      <c r="BB37">
        <f t="shared" si="0"/>
        <v>708.27457678038797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165.03019869285518</v>
      </c>
      <c r="L38">
        <v>63.621306714670887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5.2141543116490174</v>
      </c>
      <c r="R38">
        <v>7.9620659166115155</v>
      </c>
      <c r="S38">
        <v>6.3129783152627192</v>
      </c>
      <c r="T38">
        <v>0</v>
      </c>
      <c r="U38">
        <v>228.44450352766432</v>
      </c>
      <c r="V38">
        <v>2.9642311111111113</v>
      </c>
      <c r="W38">
        <v>11.78469611585092</v>
      </c>
      <c r="X38">
        <v>37.466307254036096</v>
      </c>
      <c r="Y38">
        <v>0</v>
      </c>
      <c r="Z38">
        <v>1.6568419999999999</v>
      </c>
      <c r="AA38">
        <v>0</v>
      </c>
      <c r="AB38">
        <v>0</v>
      </c>
      <c r="AC38">
        <v>0</v>
      </c>
      <c r="AD38">
        <v>0</v>
      </c>
      <c r="AE38">
        <v>7.1694040000000001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13.214299999999998</v>
      </c>
      <c r="AL38">
        <v>5.3118000000000016</v>
      </c>
      <c r="AM38">
        <v>0</v>
      </c>
      <c r="AN38">
        <v>0</v>
      </c>
      <c r="AO38">
        <v>0</v>
      </c>
      <c r="AP38">
        <v>0.45552360000000003</v>
      </c>
      <c r="AQ38">
        <v>0</v>
      </c>
      <c r="AR38">
        <v>12.618719999999998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25.486452431145917</v>
      </c>
      <c r="BB38">
        <f t="shared" si="0"/>
        <v>694.4698479451265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146.01811965323986</v>
      </c>
      <c r="L39">
        <v>63.621064535585042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5.2141543116490174</v>
      </c>
      <c r="R39">
        <v>7.9620659166115155</v>
      </c>
      <c r="S39">
        <v>6.3129783152627192</v>
      </c>
      <c r="T39">
        <v>0</v>
      </c>
      <c r="U39">
        <v>228.44450352766432</v>
      </c>
      <c r="V39">
        <v>2.9642311111111113</v>
      </c>
      <c r="W39">
        <v>11.78469611585092</v>
      </c>
      <c r="X39">
        <v>37.466307254036096</v>
      </c>
      <c r="Y39">
        <v>0</v>
      </c>
      <c r="Z39">
        <v>1.6568419999999999</v>
      </c>
      <c r="AA39">
        <v>0</v>
      </c>
      <c r="AB39">
        <v>0</v>
      </c>
      <c r="AC39">
        <v>0</v>
      </c>
      <c r="AD39">
        <v>0</v>
      </c>
      <c r="AE39">
        <v>7.1694040000000001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13.214299999999998</v>
      </c>
      <c r="AL39">
        <v>5.3118000000000016</v>
      </c>
      <c r="AM39">
        <v>0</v>
      </c>
      <c r="AN39">
        <v>0</v>
      </c>
      <c r="AO39">
        <v>0</v>
      </c>
      <c r="AP39">
        <v>0.45552360000000003</v>
      </c>
      <c r="AQ39">
        <v>0</v>
      </c>
      <c r="AR39">
        <v>13.459967999999996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24.843196597698817</v>
      </c>
      <c r="BB39">
        <f t="shared" si="0"/>
        <v>676.94203055987248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165.03162635895967</v>
      </c>
      <c r="L40">
        <v>63.621064535585042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5.2141543116490174</v>
      </c>
      <c r="R40">
        <v>7.9620659166115155</v>
      </c>
      <c r="S40">
        <v>6.3129783152627192</v>
      </c>
      <c r="T40">
        <v>0</v>
      </c>
      <c r="U40">
        <v>228.44450352766432</v>
      </c>
      <c r="V40">
        <v>2.9642311111111113</v>
      </c>
      <c r="W40">
        <v>11.78469611585092</v>
      </c>
      <c r="X40">
        <v>37.466307254036096</v>
      </c>
      <c r="Y40">
        <v>0</v>
      </c>
      <c r="Z40">
        <v>1.6568419999999999</v>
      </c>
      <c r="AA40">
        <v>0</v>
      </c>
      <c r="AB40">
        <v>0</v>
      </c>
      <c r="AC40">
        <v>0</v>
      </c>
      <c r="AD40">
        <v>0</v>
      </c>
      <c r="AE40">
        <v>3.5847020000000001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13.214299999999998</v>
      </c>
      <c r="AL40">
        <v>5.3118000000000016</v>
      </c>
      <c r="AM40">
        <v>0</v>
      </c>
      <c r="AN40">
        <v>0</v>
      </c>
      <c r="AO40">
        <v>0</v>
      </c>
      <c r="AP40">
        <v>0.45552360000000003</v>
      </c>
      <c r="AQ40">
        <v>0</v>
      </c>
      <c r="AR40">
        <v>13.459967999999996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25.389376440091215</v>
      </c>
      <c r="BB40">
        <f t="shared" si="0"/>
        <v>691.82465542319983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165.03162635895967</v>
      </c>
      <c r="L41">
        <v>63.621064535585042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5.2141543116490174</v>
      </c>
      <c r="R41">
        <v>7.9620659166115155</v>
      </c>
      <c r="S41">
        <v>6.3129783152627192</v>
      </c>
      <c r="T41">
        <v>0</v>
      </c>
      <c r="U41">
        <v>228.44450352766432</v>
      </c>
      <c r="V41">
        <v>2.9642311111111113</v>
      </c>
      <c r="W41">
        <v>11.78469611585092</v>
      </c>
      <c r="X41">
        <v>37.466307254036096</v>
      </c>
      <c r="Y41">
        <v>0</v>
      </c>
      <c r="Z41">
        <v>1.6568419999999999</v>
      </c>
      <c r="AA41">
        <v>0</v>
      </c>
      <c r="AB41">
        <v>0</v>
      </c>
      <c r="AC41">
        <v>0</v>
      </c>
      <c r="AD41">
        <v>0</v>
      </c>
      <c r="AE41">
        <v>3.5847020000000001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13.214299999999998</v>
      </c>
      <c r="AL41">
        <v>5.3118000000000016</v>
      </c>
      <c r="AM41">
        <v>0</v>
      </c>
      <c r="AN41">
        <v>0</v>
      </c>
      <c r="AO41">
        <v>0</v>
      </c>
      <c r="AP41">
        <v>0.19522439999999996</v>
      </c>
      <c r="AQ41">
        <v>0</v>
      </c>
      <c r="AR41">
        <v>13.459967999999996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25.380161828091214</v>
      </c>
      <c r="BB41">
        <f t="shared" si="0"/>
        <v>691.57357083519992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165.03162635895967</v>
      </c>
      <c r="L42">
        <v>63.621064535585042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5.2141543116490174</v>
      </c>
      <c r="R42">
        <v>7.9620659166115155</v>
      </c>
      <c r="S42">
        <v>6.3129783152627192</v>
      </c>
      <c r="T42">
        <v>0</v>
      </c>
      <c r="U42">
        <v>228.44450352766432</v>
      </c>
      <c r="V42">
        <v>2.9642311111111113</v>
      </c>
      <c r="W42">
        <v>11.78469611585092</v>
      </c>
      <c r="X42">
        <v>37.466307254036096</v>
      </c>
      <c r="Y42">
        <v>0</v>
      </c>
      <c r="Z42">
        <v>3.3293303999999999</v>
      </c>
      <c r="AA42">
        <v>0</v>
      </c>
      <c r="AB42">
        <v>0</v>
      </c>
      <c r="AC42">
        <v>0</v>
      </c>
      <c r="AD42">
        <v>0</v>
      </c>
      <c r="AE42">
        <v>3.5847020000000001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13.214299999999998</v>
      </c>
      <c r="AL42">
        <v>5.3118000000000016</v>
      </c>
      <c r="AM42">
        <v>0</v>
      </c>
      <c r="AN42">
        <v>0</v>
      </c>
      <c r="AO42">
        <v>0</v>
      </c>
      <c r="AP42">
        <v>0.19522439999999996</v>
      </c>
      <c r="AQ42">
        <v>0</v>
      </c>
      <c r="AR42">
        <v>13.459967999999996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25.439367958091214</v>
      </c>
      <c r="BB42">
        <f t="shared" si="0"/>
        <v>693.18685310519993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165.03162635895967</v>
      </c>
      <c r="L43">
        <v>63.621064535585042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5.2141543116490174</v>
      </c>
      <c r="R43">
        <v>7.9620659166115155</v>
      </c>
      <c r="S43">
        <v>6.3129783152627192</v>
      </c>
      <c r="T43">
        <v>0</v>
      </c>
      <c r="U43">
        <v>228.44450352766432</v>
      </c>
      <c r="V43">
        <v>2.9642311111111113</v>
      </c>
      <c r="W43">
        <v>11.78469611585092</v>
      </c>
      <c r="X43">
        <v>37.466307254036096</v>
      </c>
      <c r="Y43">
        <v>0</v>
      </c>
      <c r="Z43">
        <v>3.3293303999999999</v>
      </c>
      <c r="AA43">
        <v>0</v>
      </c>
      <c r="AB43">
        <v>0</v>
      </c>
      <c r="AC43">
        <v>2.4581713599999997</v>
      </c>
      <c r="AD43">
        <v>0</v>
      </c>
      <c r="AE43">
        <v>3.5847020000000001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13.214299999999998</v>
      </c>
      <c r="AL43">
        <v>5.3118000000000016</v>
      </c>
      <c r="AM43">
        <v>0</v>
      </c>
      <c r="AN43">
        <v>0</v>
      </c>
      <c r="AO43">
        <v>0</v>
      </c>
      <c r="AP43">
        <v>0.19522439999999996</v>
      </c>
      <c r="AQ43">
        <v>0</v>
      </c>
      <c r="AR43">
        <v>12.618719999999998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25.496607112091215</v>
      </c>
      <c r="BB43">
        <f t="shared" si="0"/>
        <v>694.74653731120009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165.03162635895967</v>
      </c>
      <c r="L44">
        <v>63.621064535585042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5.2141543116490174</v>
      </c>
      <c r="R44">
        <v>7.9620659166115155</v>
      </c>
      <c r="S44">
        <v>6.3129783152627192</v>
      </c>
      <c r="T44">
        <v>0</v>
      </c>
      <c r="U44">
        <v>228.44450352766432</v>
      </c>
      <c r="V44">
        <v>2.9642311111111113</v>
      </c>
      <c r="W44">
        <v>11.78469611585092</v>
      </c>
      <c r="X44">
        <v>37.466307254036096</v>
      </c>
      <c r="Y44">
        <v>0</v>
      </c>
      <c r="Z44">
        <v>3.3293303999999999</v>
      </c>
      <c r="AA44">
        <v>0</v>
      </c>
      <c r="AB44">
        <v>0</v>
      </c>
      <c r="AC44">
        <v>2.4581713599999997</v>
      </c>
      <c r="AD44">
        <v>0</v>
      </c>
      <c r="AE44">
        <v>3.5847020000000001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13.214299999999998</v>
      </c>
      <c r="AL44">
        <v>5.3118000000000016</v>
      </c>
      <c r="AM44">
        <v>0</v>
      </c>
      <c r="AN44">
        <v>0</v>
      </c>
      <c r="AO44">
        <v>0</v>
      </c>
      <c r="AP44">
        <v>0.19522439999999996</v>
      </c>
      <c r="AQ44">
        <v>0</v>
      </c>
      <c r="AR44">
        <v>12.618719999999998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25.496607112091215</v>
      </c>
      <c r="BB44">
        <f t="shared" si="0"/>
        <v>694.74653731120009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165.03162635895967</v>
      </c>
      <c r="L45">
        <v>63.621064535585042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5.2141543116490174</v>
      </c>
      <c r="R45">
        <v>7.9620659166115155</v>
      </c>
      <c r="S45">
        <v>6.3129783152627192</v>
      </c>
      <c r="T45">
        <v>0</v>
      </c>
      <c r="U45">
        <v>228.44450352766432</v>
      </c>
      <c r="V45">
        <v>2.9642311111111113</v>
      </c>
      <c r="W45">
        <v>11.78469611585092</v>
      </c>
      <c r="X45">
        <v>37.466307254036096</v>
      </c>
      <c r="Y45">
        <v>0</v>
      </c>
      <c r="Z45">
        <v>3.3293303999999999</v>
      </c>
      <c r="AA45">
        <v>0</v>
      </c>
      <c r="AB45">
        <v>0</v>
      </c>
      <c r="AC45">
        <v>2.4581713599999997</v>
      </c>
      <c r="AD45">
        <v>0</v>
      </c>
      <c r="AE45">
        <v>3.5847020000000001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13.214299999999998</v>
      </c>
      <c r="AL45">
        <v>5.3118000000000016</v>
      </c>
      <c r="AM45">
        <v>0</v>
      </c>
      <c r="AN45">
        <v>0</v>
      </c>
      <c r="AO45">
        <v>0</v>
      </c>
      <c r="AP45">
        <v>0.19522439999999996</v>
      </c>
      <c r="AQ45">
        <v>0</v>
      </c>
      <c r="AR45">
        <v>12.618719999999998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25.496607112091215</v>
      </c>
      <c r="BB45">
        <f t="shared" si="0"/>
        <v>694.74653731120009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165.03162635895967</v>
      </c>
      <c r="L46">
        <v>63.621064535585042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5.2141543116490174</v>
      </c>
      <c r="R46">
        <v>7.9620659166115155</v>
      </c>
      <c r="S46">
        <v>6.3129783152627192</v>
      </c>
      <c r="T46">
        <v>0</v>
      </c>
      <c r="U46">
        <v>228.44450352766432</v>
      </c>
      <c r="V46">
        <v>2.9642311111111113</v>
      </c>
      <c r="W46">
        <v>11.78469611585092</v>
      </c>
      <c r="X46">
        <v>37.466307254036096</v>
      </c>
      <c r="Y46">
        <v>0</v>
      </c>
      <c r="Z46">
        <v>3.3293303999999999</v>
      </c>
      <c r="AA46">
        <v>0</v>
      </c>
      <c r="AB46">
        <v>0</v>
      </c>
      <c r="AC46">
        <v>2.4581713599999997</v>
      </c>
      <c r="AD46">
        <v>0</v>
      </c>
      <c r="AE46">
        <v>3.5847020000000001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13.214299999999998</v>
      </c>
      <c r="AL46">
        <v>5.3118000000000016</v>
      </c>
      <c r="AM46">
        <v>0</v>
      </c>
      <c r="AN46">
        <v>0</v>
      </c>
      <c r="AO46">
        <v>0</v>
      </c>
      <c r="AP46">
        <v>0.19522439999999996</v>
      </c>
      <c r="AQ46">
        <v>0</v>
      </c>
      <c r="AR46">
        <v>12.618719999999998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25.496607112091215</v>
      </c>
      <c r="BB46">
        <f t="shared" si="0"/>
        <v>694.74653731120009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165.03162635895967</v>
      </c>
      <c r="L47">
        <v>63.621064535585042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5.2141543116490174</v>
      </c>
      <c r="R47">
        <v>7.9620659166115155</v>
      </c>
      <c r="S47">
        <v>6.3129783152627192</v>
      </c>
      <c r="T47">
        <v>0</v>
      </c>
      <c r="U47">
        <v>228.44450352766432</v>
      </c>
      <c r="V47">
        <v>2.9642311111111113</v>
      </c>
      <c r="W47">
        <v>11.78469611585092</v>
      </c>
      <c r="X47">
        <v>37.466307254036096</v>
      </c>
      <c r="Y47">
        <v>0</v>
      </c>
      <c r="Z47">
        <v>3.3293303999999999</v>
      </c>
      <c r="AA47">
        <v>0</v>
      </c>
      <c r="AB47">
        <v>0</v>
      </c>
      <c r="AC47">
        <v>2.4581713599999997</v>
      </c>
      <c r="AD47">
        <v>0</v>
      </c>
      <c r="AE47">
        <v>3.5847020000000001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13.214299999999998</v>
      </c>
      <c r="AL47">
        <v>5.3118000000000016</v>
      </c>
      <c r="AM47">
        <v>0</v>
      </c>
      <c r="AN47">
        <v>0</v>
      </c>
      <c r="AO47">
        <v>0</v>
      </c>
      <c r="AP47">
        <v>0.39044879999999993</v>
      </c>
      <c r="AQ47">
        <v>0</v>
      </c>
      <c r="AR47">
        <v>12.618719999999998</v>
      </c>
      <c r="AS47">
        <v>8.337011519999999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25.511840000091212</v>
      </c>
      <c r="BB47">
        <f t="shared" si="0"/>
        <v>695.16160506120002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165.03162635895967</v>
      </c>
      <c r="L48">
        <v>63.621064535585042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5.2141543116490174</v>
      </c>
      <c r="R48">
        <v>7.9620659166115155</v>
      </c>
      <c r="S48">
        <v>6.3129783152627192</v>
      </c>
      <c r="T48">
        <v>0</v>
      </c>
      <c r="U48">
        <v>228.44450352766432</v>
      </c>
      <c r="V48">
        <v>2.9642311111111113</v>
      </c>
      <c r="W48">
        <v>11.78469611585092</v>
      </c>
      <c r="X48">
        <v>37.466307254036096</v>
      </c>
      <c r="Y48">
        <v>0</v>
      </c>
      <c r="Z48">
        <v>3.3293303999999999</v>
      </c>
      <c r="AA48">
        <v>0</v>
      </c>
      <c r="AB48">
        <v>0</v>
      </c>
      <c r="AC48">
        <v>2.4581713599999997</v>
      </c>
      <c r="AD48">
        <v>0</v>
      </c>
      <c r="AE48">
        <v>3.5847020000000001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13.214299999999998</v>
      </c>
      <c r="AL48">
        <v>5.3118000000000016</v>
      </c>
      <c r="AM48">
        <v>0</v>
      </c>
      <c r="AN48">
        <v>0</v>
      </c>
      <c r="AO48">
        <v>0</v>
      </c>
      <c r="AP48">
        <v>0.39044879999999993</v>
      </c>
      <c r="AQ48">
        <v>0</v>
      </c>
      <c r="AR48">
        <v>12.618719999999998</v>
      </c>
      <c r="AS48">
        <v>8.337011519999999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25.511840000091212</v>
      </c>
      <c r="BB48">
        <f t="shared" si="0"/>
        <v>695.16160506120002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165.03162635895967</v>
      </c>
      <c r="L49">
        <v>63.621064535585042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5.2141543116490174</v>
      </c>
      <c r="R49">
        <v>7.9620659166115155</v>
      </c>
      <c r="S49">
        <v>6.3129783152627192</v>
      </c>
      <c r="T49">
        <v>0</v>
      </c>
      <c r="U49">
        <v>228.44450352766432</v>
      </c>
      <c r="V49">
        <v>2.9642311111111113</v>
      </c>
      <c r="W49">
        <v>11.78469611585092</v>
      </c>
      <c r="X49">
        <v>37.466307254036096</v>
      </c>
      <c r="Y49">
        <v>0</v>
      </c>
      <c r="Z49">
        <v>3.3293303999999999</v>
      </c>
      <c r="AA49">
        <v>0</v>
      </c>
      <c r="AB49">
        <v>0</v>
      </c>
      <c r="AC49">
        <v>2.4581713599999997</v>
      </c>
      <c r="AD49">
        <v>0</v>
      </c>
      <c r="AE49">
        <v>3.5847020000000001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13.214299999999998</v>
      </c>
      <c r="AL49">
        <v>5.3118000000000016</v>
      </c>
      <c r="AM49">
        <v>0</v>
      </c>
      <c r="AN49">
        <v>0</v>
      </c>
      <c r="AO49">
        <v>0</v>
      </c>
      <c r="AP49">
        <v>0.39044879999999993</v>
      </c>
      <c r="AQ49">
        <v>0</v>
      </c>
      <c r="AR49">
        <v>12.618719999999998</v>
      </c>
      <c r="AS49">
        <v>8.337011519999999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25.511840000091212</v>
      </c>
      <c r="BB49">
        <f t="shared" si="0"/>
        <v>695.16160506120002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165.03162635895967</v>
      </c>
      <c r="L50">
        <v>63.621064535585042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5.2141543116490174</v>
      </c>
      <c r="R50">
        <v>7.9620659166115155</v>
      </c>
      <c r="S50">
        <v>6.3129783152627192</v>
      </c>
      <c r="T50">
        <v>0</v>
      </c>
      <c r="U50">
        <v>228.44450352766432</v>
      </c>
      <c r="V50">
        <v>2.9642311111111113</v>
      </c>
      <c r="W50">
        <v>11.78469611585092</v>
      </c>
      <c r="X50">
        <v>37.466307254036096</v>
      </c>
      <c r="Y50">
        <v>0</v>
      </c>
      <c r="Z50">
        <v>3.3293303999999999</v>
      </c>
      <c r="AA50">
        <v>0</v>
      </c>
      <c r="AB50">
        <v>3.3181035999999993</v>
      </c>
      <c r="AC50">
        <v>2.4581713599999997</v>
      </c>
      <c r="AD50">
        <v>2.3151845999999998</v>
      </c>
      <c r="AE50">
        <v>3.5847020000000001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13.214299999999998</v>
      </c>
      <c r="AL50">
        <v>5.3118000000000016</v>
      </c>
      <c r="AM50">
        <v>0</v>
      </c>
      <c r="AN50">
        <v>0</v>
      </c>
      <c r="AO50">
        <v>0</v>
      </c>
      <c r="AP50">
        <v>0.39044879999999993</v>
      </c>
      <c r="AQ50">
        <v>0</v>
      </c>
      <c r="AR50">
        <v>12.618719999999998</v>
      </c>
      <c r="AS50">
        <v>8.337011519999999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25.711258194091215</v>
      </c>
      <c r="BB50">
        <f t="shared" si="0"/>
        <v>700.59547506719991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165.03162635895967</v>
      </c>
      <c r="L51">
        <v>63.621064535585042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5.2141543116490174</v>
      </c>
      <c r="R51">
        <v>7.9620659166115155</v>
      </c>
      <c r="S51">
        <v>6.3129783152627192</v>
      </c>
      <c r="T51">
        <v>0</v>
      </c>
      <c r="U51">
        <v>228.44450352766432</v>
      </c>
      <c r="V51">
        <v>2.9642311111111113</v>
      </c>
      <c r="W51">
        <v>11.78469611585092</v>
      </c>
      <c r="X51">
        <v>37.466307254036096</v>
      </c>
      <c r="Y51">
        <v>0</v>
      </c>
      <c r="Z51">
        <v>3.3293303999999999</v>
      </c>
      <c r="AA51">
        <v>0</v>
      </c>
      <c r="AB51">
        <v>3.3181035999999993</v>
      </c>
      <c r="AC51">
        <v>2.4581713599999997</v>
      </c>
      <c r="AD51">
        <v>2.3151845999999998</v>
      </c>
      <c r="AE51">
        <v>3.5847020000000001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13.214299999999998</v>
      </c>
      <c r="AL51">
        <v>5.3118000000000016</v>
      </c>
      <c r="AM51">
        <v>0</v>
      </c>
      <c r="AN51">
        <v>0</v>
      </c>
      <c r="AO51">
        <v>0</v>
      </c>
      <c r="AP51">
        <v>0.39044879999999993</v>
      </c>
      <c r="AQ51">
        <v>0</v>
      </c>
      <c r="AR51">
        <v>12.618719999999998</v>
      </c>
      <c r="AS51">
        <v>8.337011519999999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25.711258194091215</v>
      </c>
      <c r="BB51">
        <f t="shared" si="0"/>
        <v>700.59547506719991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165.03162635895967</v>
      </c>
      <c r="L52">
        <v>63.621064535585042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5.2141543116490174</v>
      </c>
      <c r="R52">
        <v>7.9620659166115155</v>
      </c>
      <c r="S52">
        <v>6.3129783152627192</v>
      </c>
      <c r="T52">
        <v>0</v>
      </c>
      <c r="U52">
        <v>228.44450352766432</v>
      </c>
      <c r="V52">
        <v>2.9642311111111113</v>
      </c>
      <c r="W52">
        <v>11.78469611585092</v>
      </c>
      <c r="X52">
        <v>37.466307254036096</v>
      </c>
      <c r="Y52">
        <v>0</v>
      </c>
      <c r="Z52">
        <v>3.3293303999999999</v>
      </c>
      <c r="AA52">
        <v>0</v>
      </c>
      <c r="AB52">
        <v>3.3181035999999993</v>
      </c>
      <c r="AC52">
        <v>2.4581713599999997</v>
      </c>
      <c r="AD52">
        <v>2.3151845999999998</v>
      </c>
      <c r="AE52">
        <v>3.5847020000000001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13.214299999999998</v>
      </c>
      <c r="AL52">
        <v>5.3118000000000016</v>
      </c>
      <c r="AM52">
        <v>0</v>
      </c>
      <c r="AN52">
        <v>0</v>
      </c>
      <c r="AO52">
        <v>0</v>
      </c>
      <c r="AP52">
        <v>0.39044879999999993</v>
      </c>
      <c r="AQ52">
        <v>0</v>
      </c>
      <c r="AR52">
        <v>12.618719999999998</v>
      </c>
      <c r="AS52">
        <v>8.337011519999999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25.711258194091215</v>
      </c>
      <c r="BB52">
        <f t="shared" si="0"/>
        <v>700.59547506719991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165.03162635895967</v>
      </c>
      <c r="L53">
        <v>63.621064535585042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5.2141543116490174</v>
      </c>
      <c r="R53">
        <v>9.2396471343028228</v>
      </c>
      <c r="S53">
        <v>6.3129783152627192</v>
      </c>
      <c r="T53">
        <v>0</v>
      </c>
      <c r="U53">
        <v>228.44450352766432</v>
      </c>
      <c r="V53">
        <v>2.9642311111111113</v>
      </c>
      <c r="W53">
        <v>11.78469611585092</v>
      </c>
      <c r="X53">
        <v>37.466307254036096</v>
      </c>
      <c r="Y53">
        <v>0</v>
      </c>
      <c r="Z53">
        <v>1.6568419999999999</v>
      </c>
      <c r="AA53">
        <v>0</v>
      </c>
      <c r="AB53">
        <v>3.3181035999999993</v>
      </c>
      <c r="AC53">
        <v>2.4581713599999997</v>
      </c>
      <c r="AD53">
        <v>2.3151845999999998</v>
      </c>
      <c r="AE53">
        <v>7.1694040000000001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13.214299999999998</v>
      </c>
      <c r="AL53">
        <v>8.8530000000000015</v>
      </c>
      <c r="AM53">
        <v>0</v>
      </c>
      <c r="AN53">
        <v>0</v>
      </c>
      <c r="AO53">
        <v>0</v>
      </c>
      <c r="AP53">
        <v>0.39044879999999993</v>
      </c>
      <c r="AQ53">
        <v>0</v>
      </c>
      <c r="AR53">
        <v>12.618719999999998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25.941213862715326</v>
      </c>
      <c r="BB53">
        <f t="shared" si="0"/>
        <v>706.86143797826708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165.03162635895967</v>
      </c>
      <c r="L54">
        <v>63.621064535585042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5.2141543116490174</v>
      </c>
      <c r="R54">
        <v>9.2396471343028228</v>
      </c>
      <c r="S54">
        <v>6.3129783152627192</v>
      </c>
      <c r="T54">
        <v>0</v>
      </c>
      <c r="U54">
        <v>228.44450352766432</v>
      </c>
      <c r="V54">
        <v>2.9642311111111113</v>
      </c>
      <c r="W54">
        <v>11.78469611585092</v>
      </c>
      <c r="X54">
        <v>37.466307254036096</v>
      </c>
      <c r="Y54">
        <v>0</v>
      </c>
      <c r="Z54">
        <v>1.6568419999999999</v>
      </c>
      <c r="AA54">
        <v>0</v>
      </c>
      <c r="AB54">
        <v>3.3181035999999993</v>
      </c>
      <c r="AC54">
        <v>2.4581713599999997</v>
      </c>
      <c r="AD54">
        <v>2.3151845999999998</v>
      </c>
      <c r="AE54">
        <v>7.1694040000000001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13.214299999999998</v>
      </c>
      <c r="AL54">
        <v>8.8530000000000015</v>
      </c>
      <c r="AM54">
        <v>0</v>
      </c>
      <c r="AN54">
        <v>0</v>
      </c>
      <c r="AO54">
        <v>0</v>
      </c>
      <c r="AP54">
        <v>0.39044879999999993</v>
      </c>
      <c r="AQ54">
        <v>0</v>
      </c>
      <c r="AR54">
        <v>12.618719999999998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25.941213862715326</v>
      </c>
      <c r="BB54">
        <f t="shared" si="0"/>
        <v>706.86143797826708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165.0311993990363</v>
      </c>
      <c r="L55">
        <v>63.621306714670887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5.2154586330935251</v>
      </c>
      <c r="R55">
        <v>9.2389950686324376</v>
      </c>
      <c r="S55">
        <v>6.3125000743494413</v>
      </c>
      <c r="T55">
        <v>0</v>
      </c>
      <c r="U55">
        <v>228.44450352766432</v>
      </c>
      <c r="V55">
        <v>2.9642311111111113</v>
      </c>
      <c r="W55">
        <v>11.78469611585092</v>
      </c>
      <c r="X55">
        <v>37.466307254036096</v>
      </c>
      <c r="Y55">
        <v>0</v>
      </c>
      <c r="Z55">
        <v>1.6568419999999999</v>
      </c>
      <c r="AA55">
        <v>0</v>
      </c>
      <c r="AB55">
        <v>3.3181035999999993</v>
      </c>
      <c r="AC55">
        <v>2.4581713599999997</v>
      </c>
      <c r="AD55">
        <v>2.3151845999999998</v>
      </c>
      <c r="AE55">
        <v>7.1694040000000001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13.214299999999998</v>
      </c>
      <c r="AL55">
        <v>8.8530000000000015</v>
      </c>
      <c r="AM55">
        <v>0</v>
      </c>
      <c r="AN55">
        <v>0</v>
      </c>
      <c r="AO55">
        <v>0</v>
      </c>
      <c r="AP55">
        <v>1.5943326</v>
      </c>
      <c r="AQ55">
        <v>0</v>
      </c>
      <c r="AR55">
        <v>12.618719999999998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25.983830900077582</v>
      </c>
      <c r="BB55">
        <f t="shared" si="0"/>
        <v>708.02269397492819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165.0311993990363</v>
      </c>
      <c r="L56">
        <v>63.621306714670887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5.2154586330935251</v>
      </c>
      <c r="R56">
        <v>9.2389950686324376</v>
      </c>
      <c r="S56">
        <v>6.3125000743494413</v>
      </c>
      <c r="T56">
        <v>0</v>
      </c>
      <c r="U56">
        <v>228.44450352766432</v>
      </c>
      <c r="V56">
        <v>2.9642311111111113</v>
      </c>
      <c r="W56">
        <v>11.78469611585092</v>
      </c>
      <c r="X56">
        <v>37.466307254036096</v>
      </c>
      <c r="Y56">
        <v>0</v>
      </c>
      <c r="Z56">
        <v>1.6568419999999999</v>
      </c>
      <c r="AA56">
        <v>0</v>
      </c>
      <c r="AB56">
        <v>3.3181035999999993</v>
      </c>
      <c r="AC56">
        <v>2.4581713599999997</v>
      </c>
      <c r="AD56">
        <v>2.3151845999999998</v>
      </c>
      <c r="AE56">
        <v>7.1694040000000001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13.214299999999998</v>
      </c>
      <c r="AL56">
        <v>8.8530000000000015</v>
      </c>
      <c r="AM56">
        <v>0</v>
      </c>
      <c r="AN56">
        <v>0</v>
      </c>
      <c r="AO56">
        <v>0</v>
      </c>
      <c r="AP56">
        <v>1.5943326</v>
      </c>
      <c r="AQ56">
        <v>0</v>
      </c>
      <c r="AR56">
        <v>12.618719999999998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25.983830900077582</v>
      </c>
      <c r="BB56">
        <f t="shared" si="0"/>
        <v>708.02269397492819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165.03162635895967</v>
      </c>
      <c r="L57">
        <v>63.621064535585042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5.2141543116490174</v>
      </c>
      <c r="R57">
        <v>9.2396471343028228</v>
      </c>
      <c r="S57">
        <v>6.3129783152627192</v>
      </c>
      <c r="T57">
        <v>0</v>
      </c>
      <c r="U57">
        <v>228.44450352766432</v>
      </c>
      <c r="V57">
        <v>2.9642311111111113</v>
      </c>
      <c r="W57">
        <v>11.78469611585092</v>
      </c>
      <c r="X57">
        <v>37.466307254036096</v>
      </c>
      <c r="Y57">
        <v>0</v>
      </c>
      <c r="Z57">
        <v>1.6568419999999999</v>
      </c>
      <c r="AA57">
        <v>0</v>
      </c>
      <c r="AB57">
        <v>6.6700654000000004</v>
      </c>
      <c r="AC57">
        <v>2.4581713599999997</v>
      </c>
      <c r="AD57">
        <v>2.3151845999999998</v>
      </c>
      <c r="AE57">
        <v>7.1694040000000001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13.214299999999998</v>
      </c>
      <c r="AL57">
        <v>8.8530000000000015</v>
      </c>
      <c r="AM57">
        <v>0</v>
      </c>
      <c r="AN57">
        <v>0</v>
      </c>
      <c r="AO57">
        <v>0</v>
      </c>
      <c r="AP57">
        <v>1.5943326</v>
      </c>
      <c r="AQ57">
        <v>0</v>
      </c>
      <c r="AR57">
        <v>12.618719999999998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26.102490908715328</v>
      </c>
      <c r="BB57">
        <f t="shared" si="0"/>
        <v>711.25600653226718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165.03162635895967</v>
      </c>
      <c r="L58">
        <v>63.621064535585042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5.2141543116490174</v>
      </c>
      <c r="R58">
        <v>9.2396471343028228</v>
      </c>
      <c r="S58">
        <v>6.3129783152627192</v>
      </c>
      <c r="T58">
        <v>0</v>
      </c>
      <c r="U58">
        <v>228.44450352766432</v>
      </c>
      <c r="V58">
        <v>2.9642311111111113</v>
      </c>
      <c r="W58">
        <v>11.78469611585092</v>
      </c>
      <c r="X58">
        <v>37.466307254036096</v>
      </c>
      <c r="Y58">
        <v>0</v>
      </c>
      <c r="Z58">
        <v>1.6568419999999999</v>
      </c>
      <c r="AA58">
        <v>0</v>
      </c>
      <c r="AB58">
        <v>6.6700654000000004</v>
      </c>
      <c r="AC58">
        <v>2.4581713599999997</v>
      </c>
      <c r="AD58">
        <v>2.3151845999999998</v>
      </c>
      <c r="AE58">
        <v>7.1694040000000001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13.214299999999998</v>
      </c>
      <c r="AL58">
        <v>8.8530000000000015</v>
      </c>
      <c r="AM58">
        <v>0</v>
      </c>
      <c r="AN58">
        <v>0</v>
      </c>
      <c r="AO58">
        <v>0</v>
      </c>
      <c r="AP58">
        <v>0.39044879999999993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26.059873518715325</v>
      </c>
      <c r="BB58">
        <f t="shared" si="0"/>
        <v>710.09474012226713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165.03162635895967</v>
      </c>
      <c r="L59">
        <v>63.621064535585042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5.2141543116490174</v>
      </c>
      <c r="R59">
        <v>9.2396471343028228</v>
      </c>
      <c r="S59">
        <v>6.3129783152627192</v>
      </c>
      <c r="T59">
        <v>0</v>
      </c>
      <c r="U59">
        <v>228.44450352766432</v>
      </c>
      <c r="V59">
        <v>2.9642311111111113</v>
      </c>
      <c r="W59">
        <v>11.78469611585092</v>
      </c>
      <c r="X59">
        <v>37.466307254036096</v>
      </c>
      <c r="Y59">
        <v>0</v>
      </c>
      <c r="Z59">
        <v>1.6568419999999999</v>
      </c>
      <c r="AA59">
        <v>0</v>
      </c>
      <c r="AB59">
        <v>6.6700654000000004</v>
      </c>
      <c r="AC59">
        <v>2.4581713599999997</v>
      </c>
      <c r="AD59">
        <v>2.3151845999999998</v>
      </c>
      <c r="AE59">
        <v>7.1694040000000001</v>
      </c>
      <c r="AF59">
        <v>0</v>
      </c>
      <c r="AG59">
        <v>0</v>
      </c>
      <c r="AH59">
        <v>5.9412886</v>
      </c>
      <c r="AI59">
        <v>0</v>
      </c>
      <c r="AJ59">
        <v>0</v>
      </c>
      <c r="AK59">
        <v>13.214299999999998</v>
      </c>
      <c r="AL59">
        <v>8.8530000000000015</v>
      </c>
      <c r="AM59">
        <v>0</v>
      </c>
      <c r="AN59">
        <v>0</v>
      </c>
      <c r="AO59">
        <v>0</v>
      </c>
      <c r="AP59">
        <v>0.39044879999999993</v>
      </c>
      <c r="AQ59">
        <v>0</v>
      </c>
      <c r="AR59">
        <v>12.618719999999998</v>
      </c>
      <c r="AS59">
        <v>7.8586583999999995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26.261583300715326</v>
      </c>
      <c r="BB59">
        <f t="shared" si="0"/>
        <v>715.59104205826713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165.03162635895967</v>
      </c>
      <c r="L60">
        <v>63.621064535585042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5.2141543116490174</v>
      </c>
      <c r="R60">
        <v>9.2396471343028228</v>
      </c>
      <c r="S60">
        <v>6.3129783152627192</v>
      </c>
      <c r="T60">
        <v>0</v>
      </c>
      <c r="U60">
        <v>228.44450352766432</v>
      </c>
      <c r="V60">
        <v>2.9642311111111113</v>
      </c>
      <c r="W60">
        <v>11.78469611585092</v>
      </c>
      <c r="X60">
        <v>37.466307254036096</v>
      </c>
      <c r="Y60">
        <v>0</v>
      </c>
      <c r="Z60">
        <v>1.6568419999999999</v>
      </c>
      <c r="AA60">
        <v>0</v>
      </c>
      <c r="AB60">
        <v>6.6700654000000004</v>
      </c>
      <c r="AC60">
        <v>2.4581713599999997</v>
      </c>
      <c r="AD60">
        <v>2.3151845999999998</v>
      </c>
      <c r="AE60">
        <v>7.1694040000000001</v>
      </c>
      <c r="AF60">
        <v>0</v>
      </c>
      <c r="AG60">
        <v>0</v>
      </c>
      <c r="AH60">
        <v>5.9412886</v>
      </c>
      <c r="AI60">
        <v>0</v>
      </c>
      <c r="AJ60">
        <v>0</v>
      </c>
      <c r="AK60">
        <v>13.214299999999998</v>
      </c>
      <c r="AL60">
        <v>8.8530000000000015</v>
      </c>
      <c r="AM60">
        <v>0</v>
      </c>
      <c r="AN60">
        <v>0</v>
      </c>
      <c r="AO60">
        <v>0</v>
      </c>
      <c r="AP60">
        <v>0.39044879999999993</v>
      </c>
      <c r="AQ60">
        <v>0</v>
      </c>
      <c r="AR60">
        <v>12.618719999999998</v>
      </c>
      <c r="AS60">
        <v>7.8586583999999995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26.261583300715326</v>
      </c>
      <c r="BB60">
        <f t="shared" si="0"/>
        <v>715.59104205826713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165.03162635895967</v>
      </c>
      <c r="L61">
        <v>63.621064535585042</v>
      </c>
      <c r="M61">
        <v>0</v>
      </c>
      <c r="N61">
        <v>30.005595541121739</v>
      </c>
      <c r="O61">
        <v>50.382675622432721</v>
      </c>
      <c r="P61">
        <v>62.239062371006362</v>
      </c>
      <c r="Q61">
        <v>5.2141543116490174</v>
      </c>
      <c r="R61">
        <v>9.2396471343028228</v>
      </c>
      <c r="S61">
        <v>6.3129783152627192</v>
      </c>
      <c r="T61">
        <v>0</v>
      </c>
      <c r="U61">
        <v>228.44450352766432</v>
      </c>
      <c r="V61">
        <v>2.9642311111111113</v>
      </c>
      <c r="W61">
        <v>11.78469611585092</v>
      </c>
      <c r="X61">
        <v>37.466307254036096</v>
      </c>
      <c r="Y61">
        <v>0</v>
      </c>
      <c r="Z61">
        <v>1.6568419999999999</v>
      </c>
      <c r="AA61">
        <v>0</v>
      </c>
      <c r="AB61">
        <v>6.6700654000000004</v>
      </c>
      <c r="AC61">
        <v>4.9163427199999985</v>
      </c>
      <c r="AD61">
        <v>2.3151845999999998</v>
      </c>
      <c r="AE61">
        <v>7.1694040000000001</v>
      </c>
      <c r="AF61">
        <v>0</v>
      </c>
      <c r="AG61">
        <v>0</v>
      </c>
      <c r="AH61">
        <v>5.9412886</v>
      </c>
      <c r="AI61">
        <v>0</v>
      </c>
      <c r="AJ61">
        <v>0</v>
      </c>
      <c r="AK61">
        <v>13.214299999999998</v>
      </c>
      <c r="AL61">
        <v>5.3118000000000016</v>
      </c>
      <c r="AM61">
        <v>0</v>
      </c>
      <c r="AN61">
        <v>0</v>
      </c>
      <c r="AO61">
        <v>0</v>
      </c>
      <c r="AP61">
        <v>0.39044879999999993</v>
      </c>
      <c r="AQ61">
        <v>0</v>
      </c>
      <c r="AR61">
        <v>12.618719999999998</v>
      </c>
      <c r="AS61">
        <v>7.8586583999999995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26.223243849131851</v>
      </c>
      <c r="BB61">
        <f t="shared" si="0"/>
        <v>714.54635286985047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165.03162635895967</v>
      </c>
      <c r="L62">
        <v>63.621064535585042</v>
      </c>
      <c r="M62">
        <v>0</v>
      </c>
      <c r="N62">
        <v>30.005595541121739</v>
      </c>
      <c r="O62">
        <v>50.382675622432721</v>
      </c>
      <c r="P62">
        <v>62.239062371006362</v>
      </c>
      <c r="Q62">
        <v>5.2141543116490174</v>
      </c>
      <c r="R62">
        <v>9.2396471343028228</v>
      </c>
      <c r="S62">
        <v>6.3129783152627192</v>
      </c>
      <c r="T62">
        <v>0</v>
      </c>
      <c r="U62">
        <v>228.44450352766432</v>
      </c>
      <c r="V62">
        <v>2.9642311111111113</v>
      </c>
      <c r="W62">
        <v>11.78469611585092</v>
      </c>
      <c r="X62">
        <v>37.466307254036096</v>
      </c>
      <c r="Y62">
        <v>0</v>
      </c>
      <c r="Z62">
        <v>1.6568419999999999</v>
      </c>
      <c r="AA62">
        <v>2.9898340000000001</v>
      </c>
      <c r="AB62">
        <v>6.6700654000000004</v>
      </c>
      <c r="AC62">
        <v>4.9163427199999985</v>
      </c>
      <c r="AD62">
        <v>2.3151845999999998</v>
      </c>
      <c r="AE62">
        <v>7.1694040000000001</v>
      </c>
      <c r="AF62">
        <v>0</v>
      </c>
      <c r="AG62">
        <v>0</v>
      </c>
      <c r="AH62">
        <v>5.9412886</v>
      </c>
      <c r="AI62">
        <v>0</v>
      </c>
      <c r="AJ62">
        <v>0</v>
      </c>
      <c r="AK62">
        <v>13.214299999999998</v>
      </c>
      <c r="AL62">
        <v>5.3118000000000016</v>
      </c>
      <c r="AM62">
        <v>1.3406171428571427</v>
      </c>
      <c r="AN62">
        <v>0</v>
      </c>
      <c r="AO62">
        <v>0</v>
      </c>
      <c r="AP62">
        <v>0.39044879999999993</v>
      </c>
      <c r="AQ62">
        <v>0</v>
      </c>
      <c r="AR62">
        <v>12.618719999999998</v>
      </c>
      <c r="AS62">
        <v>7.8586583999999995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26.376541648909626</v>
      </c>
      <c r="BB62">
        <f t="shared" si="0"/>
        <v>718.72350621292981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165.03162635895967</v>
      </c>
      <c r="L63">
        <v>63.621064535585042</v>
      </c>
      <c r="M63">
        <v>0</v>
      </c>
      <c r="N63">
        <v>30.005595541121739</v>
      </c>
      <c r="O63">
        <v>50.382675622432721</v>
      </c>
      <c r="P63">
        <v>62.239062371006362</v>
      </c>
      <c r="Q63">
        <v>5.2141543116490174</v>
      </c>
      <c r="R63">
        <v>9.2396471343028228</v>
      </c>
      <c r="S63">
        <v>6.3129783152627192</v>
      </c>
      <c r="T63">
        <v>0</v>
      </c>
      <c r="U63">
        <v>228.44450352766432</v>
      </c>
      <c r="V63">
        <v>2.9642311111111113</v>
      </c>
      <c r="W63">
        <v>10.947902814529709</v>
      </c>
      <c r="X63">
        <v>37.466307254036096</v>
      </c>
      <c r="Y63">
        <v>0</v>
      </c>
      <c r="Z63">
        <v>1.6568419999999999</v>
      </c>
      <c r="AA63">
        <v>6.421120000000001</v>
      </c>
      <c r="AB63">
        <v>6.6700654000000004</v>
      </c>
      <c r="AC63">
        <v>4.9163427199999985</v>
      </c>
      <c r="AD63">
        <v>2.3151845999999998</v>
      </c>
      <c r="AE63">
        <v>7.1694040000000001</v>
      </c>
      <c r="AF63">
        <v>0</v>
      </c>
      <c r="AG63">
        <v>0</v>
      </c>
      <c r="AH63">
        <v>5.9412886</v>
      </c>
      <c r="AI63">
        <v>0</v>
      </c>
      <c r="AJ63">
        <v>0</v>
      </c>
      <c r="AK63">
        <v>13.214299999999998</v>
      </c>
      <c r="AL63">
        <v>5.3118000000000016</v>
      </c>
      <c r="AM63">
        <v>1.3406171428571427</v>
      </c>
      <c r="AN63">
        <v>0</v>
      </c>
      <c r="AO63">
        <v>0</v>
      </c>
      <c r="AP63">
        <v>0.39044879999999993</v>
      </c>
      <c r="AQ63">
        <v>0</v>
      </c>
      <c r="AR63">
        <v>12.618719999999998</v>
      </c>
      <c r="AS63">
        <v>7.8586583999999995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26.46838691943157</v>
      </c>
      <c r="BB63">
        <f t="shared" si="0"/>
        <v>721.22615364108663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165.03162635895967</v>
      </c>
      <c r="L64">
        <v>63.621064535585042</v>
      </c>
      <c r="M64">
        <v>0</v>
      </c>
      <c r="N64">
        <v>30.005595541121739</v>
      </c>
      <c r="O64">
        <v>50.382675622432721</v>
      </c>
      <c r="P64">
        <v>62.239062371006362</v>
      </c>
      <c r="Q64">
        <v>5.2141543116490174</v>
      </c>
      <c r="R64">
        <v>9.2396471343028228</v>
      </c>
      <c r="S64">
        <v>6.3129783152627192</v>
      </c>
      <c r="T64">
        <v>0</v>
      </c>
      <c r="U64">
        <v>228.44450352766432</v>
      </c>
      <c r="V64">
        <v>2.9642311111111113</v>
      </c>
      <c r="W64">
        <v>10.947902814529709</v>
      </c>
      <c r="X64">
        <v>37.466307254036096</v>
      </c>
      <c r="Y64">
        <v>0</v>
      </c>
      <c r="Z64">
        <v>1.6568419999999999</v>
      </c>
      <c r="AA64">
        <v>6.421120000000001</v>
      </c>
      <c r="AB64">
        <v>6.6700654000000004</v>
      </c>
      <c r="AC64">
        <v>4.9163427199999985</v>
      </c>
      <c r="AD64">
        <v>2.3151845999999998</v>
      </c>
      <c r="AE64">
        <v>7.1694040000000001</v>
      </c>
      <c r="AF64">
        <v>0</v>
      </c>
      <c r="AG64">
        <v>0</v>
      </c>
      <c r="AH64">
        <v>5.9412886</v>
      </c>
      <c r="AI64">
        <v>0</v>
      </c>
      <c r="AJ64">
        <v>0</v>
      </c>
      <c r="AK64">
        <v>13.214299999999998</v>
      </c>
      <c r="AL64">
        <v>5.3118000000000016</v>
      </c>
      <c r="AM64">
        <v>1.3406171428571427</v>
      </c>
      <c r="AN64">
        <v>0</v>
      </c>
      <c r="AO64">
        <v>0</v>
      </c>
      <c r="AP64">
        <v>0.39044879999999993</v>
      </c>
      <c r="AQ64">
        <v>0</v>
      </c>
      <c r="AR64">
        <v>12.618719999999998</v>
      </c>
      <c r="AS64">
        <v>7.8586583999999995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26.46838691943157</v>
      </c>
      <c r="BB64">
        <f t="shared" si="0"/>
        <v>721.22615364108663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165.03162635895967</v>
      </c>
      <c r="L65">
        <v>63.621064535585042</v>
      </c>
      <c r="M65">
        <v>0</v>
      </c>
      <c r="N65">
        <v>30.005595541121739</v>
      </c>
      <c r="O65">
        <v>50.382675622432721</v>
      </c>
      <c r="P65">
        <v>62.239062371006362</v>
      </c>
      <c r="Q65">
        <v>5.2141543116490174</v>
      </c>
      <c r="R65">
        <v>9.2396471343028228</v>
      </c>
      <c r="S65">
        <v>6.3129783152627192</v>
      </c>
      <c r="T65">
        <v>0</v>
      </c>
      <c r="U65">
        <v>228.44450352766432</v>
      </c>
      <c r="V65">
        <v>2.9642311111111113</v>
      </c>
      <c r="W65">
        <v>10.945269841269841</v>
      </c>
      <c r="X65">
        <v>37.466307254036096</v>
      </c>
      <c r="Y65">
        <v>0</v>
      </c>
      <c r="Z65">
        <v>1.6568419999999999</v>
      </c>
      <c r="AA65">
        <v>6.421120000000001</v>
      </c>
      <c r="AB65">
        <v>6.6700654000000004</v>
      </c>
      <c r="AC65">
        <v>4.9163427199999985</v>
      </c>
      <c r="AD65">
        <v>2.3151845999999998</v>
      </c>
      <c r="AE65">
        <v>7.1694040000000001</v>
      </c>
      <c r="AF65">
        <v>0</v>
      </c>
      <c r="AG65">
        <v>0</v>
      </c>
      <c r="AH65">
        <v>5.9412886</v>
      </c>
      <c r="AI65">
        <v>0</v>
      </c>
      <c r="AJ65">
        <v>0</v>
      </c>
      <c r="AK65">
        <v>13.214299999999998</v>
      </c>
      <c r="AL65">
        <v>5.3118000000000016</v>
      </c>
      <c r="AM65">
        <v>1.3406171428571427</v>
      </c>
      <c r="AN65">
        <v>0</v>
      </c>
      <c r="AO65">
        <v>0</v>
      </c>
      <c r="AP65">
        <v>0.39044879999999993</v>
      </c>
      <c r="AQ65">
        <v>0</v>
      </c>
      <c r="AR65">
        <v>12.618719999999998</v>
      </c>
      <c r="AS65">
        <v>7.8586583999999995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26.468293712165956</v>
      </c>
      <c r="BB65">
        <f t="shared" si="0"/>
        <v>721.22361387509238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165.03162635895967</v>
      </c>
      <c r="L66">
        <v>63.621064535585042</v>
      </c>
      <c r="M66">
        <v>0</v>
      </c>
      <c r="N66">
        <v>30.005595541121739</v>
      </c>
      <c r="O66">
        <v>50.382675622432721</v>
      </c>
      <c r="P66">
        <v>62.239062371006362</v>
      </c>
      <c r="Q66">
        <v>5.2141543116490174</v>
      </c>
      <c r="R66">
        <v>9.2396471343028228</v>
      </c>
      <c r="S66">
        <v>6.3129783152627192</v>
      </c>
      <c r="T66">
        <v>0</v>
      </c>
      <c r="U66">
        <v>228.44450352766432</v>
      </c>
      <c r="V66">
        <v>2.9642311111111113</v>
      </c>
      <c r="W66">
        <v>10.945269841269841</v>
      </c>
      <c r="X66">
        <v>37.466307254036096</v>
      </c>
      <c r="Y66">
        <v>0</v>
      </c>
      <c r="Z66">
        <v>1.6568419999999999</v>
      </c>
      <c r="AA66">
        <v>6.421120000000001</v>
      </c>
      <c r="AB66">
        <v>6.6700654000000004</v>
      </c>
      <c r="AC66">
        <v>4.9163427199999985</v>
      </c>
      <c r="AD66">
        <v>2.3151845999999998</v>
      </c>
      <c r="AE66">
        <v>7.1694040000000001</v>
      </c>
      <c r="AF66">
        <v>0</v>
      </c>
      <c r="AG66">
        <v>0</v>
      </c>
      <c r="AH66">
        <v>5.9412886</v>
      </c>
      <c r="AI66">
        <v>0</v>
      </c>
      <c r="AJ66">
        <v>0</v>
      </c>
      <c r="AK66">
        <v>13.214299999999998</v>
      </c>
      <c r="AL66">
        <v>5.3118000000000016</v>
      </c>
      <c r="AM66">
        <v>1.3406171428571427</v>
      </c>
      <c r="AN66">
        <v>0</v>
      </c>
      <c r="AO66">
        <v>0</v>
      </c>
      <c r="AP66">
        <v>0.39044879999999993</v>
      </c>
      <c r="AQ66">
        <v>0</v>
      </c>
      <c r="AR66">
        <v>12.618719999999998</v>
      </c>
      <c r="AS66">
        <v>7.8586583999999995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26.468293712165956</v>
      </c>
      <c r="BB66">
        <f t="shared" si="0"/>
        <v>721.22361387509238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165.03162635895967</v>
      </c>
      <c r="L67">
        <v>63.621064535585042</v>
      </c>
      <c r="M67">
        <v>0</v>
      </c>
      <c r="N67">
        <v>30.005595541121739</v>
      </c>
      <c r="O67">
        <v>50.382675622432721</v>
      </c>
      <c r="P67">
        <v>62.239062371006362</v>
      </c>
      <c r="Q67">
        <v>5.2141543116490174</v>
      </c>
      <c r="R67">
        <v>9.2396471343028228</v>
      </c>
      <c r="S67">
        <v>6.3129783152627192</v>
      </c>
      <c r="T67">
        <v>0</v>
      </c>
      <c r="U67">
        <v>228.44450352766432</v>
      </c>
      <c r="V67">
        <v>2.9642311111111113</v>
      </c>
      <c r="W67">
        <v>10.790946572334716</v>
      </c>
      <c r="X67">
        <v>37.466307254036096</v>
      </c>
      <c r="Y67">
        <v>0</v>
      </c>
      <c r="Z67">
        <v>1.6568419999999999</v>
      </c>
      <c r="AA67">
        <v>6.421120000000001</v>
      </c>
      <c r="AB67">
        <v>6.6700654000000004</v>
      </c>
      <c r="AC67">
        <v>4.9163427199999985</v>
      </c>
      <c r="AD67">
        <v>2.3151845999999998</v>
      </c>
      <c r="AE67">
        <v>7.1694040000000001</v>
      </c>
      <c r="AF67">
        <v>0</v>
      </c>
      <c r="AG67">
        <v>0</v>
      </c>
      <c r="AH67">
        <v>5.9412886</v>
      </c>
      <c r="AI67">
        <v>0</v>
      </c>
      <c r="AJ67">
        <v>0</v>
      </c>
      <c r="AK67">
        <v>13.214299999999998</v>
      </c>
      <c r="AL67">
        <v>2.6559000000000008</v>
      </c>
      <c r="AM67">
        <v>1.3406171428571427</v>
      </c>
      <c r="AN67">
        <v>0</v>
      </c>
      <c r="AO67">
        <v>0.37337999999999999</v>
      </c>
      <c r="AP67">
        <v>0.2928366</v>
      </c>
      <c r="AQ67">
        <v>0</v>
      </c>
      <c r="AR67">
        <v>12.618719999999998</v>
      </c>
      <c r="AS67">
        <v>7.8586583999999995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26.378574044443734</v>
      </c>
      <c r="BB67">
        <f t="shared" si="0"/>
        <v>718.77887807387958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165.03162635895967</v>
      </c>
      <c r="L68">
        <v>63.621064535585042</v>
      </c>
      <c r="M68">
        <v>0</v>
      </c>
      <c r="N68">
        <v>30.005595541121739</v>
      </c>
      <c r="O68">
        <v>50.382675622432721</v>
      </c>
      <c r="P68">
        <v>62.239062371006362</v>
      </c>
      <c r="Q68">
        <v>5.2141543116490174</v>
      </c>
      <c r="R68">
        <v>9.2396471343028228</v>
      </c>
      <c r="S68">
        <v>6.3129783152627192</v>
      </c>
      <c r="T68">
        <v>0</v>
      </c>
      <c r="U68">
        <v>228.44450352766432</v>
      </c>
      <c r="V68">
        <v>2.9642311111111113</v>
      </c>
      <c r="W68">
        <v>10.790946572334716</v>
      </c>
      <c r="X68">
        <v>37.466307254036096</v>
      </c>
      <c r="Y68">
        <v>0</v>
      </c>
      <c r="Z68">
        <v>1.6568419999999999</v>
      </c>
      <c r="AA68">
        <v>6.421120000000001</v>
      </c>
      <c r="AB68">
        <v>6.6700654000000004</v>
      </c>
      <c r="AC68">
        <v>4.9163427199999985</v>
      </c>
      <c r="AD68">
        <v>2.3151845999999998</v>
      </c>
      <c r="AE68">
        <v>12.556885224000002</v>
      </c>
      <c r="AF68">
        <v>0</v>
      </c>
      <c r="AG68">
        <v>0</v>
      </c>
      <c r="AH68">
        <v>5.9412886</v>
      </c>
      <c r="AI68">
        <v>0</v>
      </c>
      <c r="AJ68">
        <v>0</v>
      </c>
      <c r="AK68">
        <v>13.214299999999998</v>
      </c>
      <c r="AL68">
        <v>2.6559000000000008</v>
      </c>
      <c r="AM68">
        <v>1.3406171428571427</v>
      </c>
      <c r="AN68">
        <v>0</v>
      </c>
      <c r="AO68">
        <v>0.37337999999999999</v>
      </c>
      <c r="AP68">
        <v>0.2928366</v>
      </c>
      <c r="AQ68">
        <v>0</v>
      </c>
      <c r="AR68">
        <v>12.618719999999998</v>
      </c>
      <c r="AS68">
        <v>7.8586583999999995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26.569290960443741</v>
      </c>
      <c r="BB68">
        <f t="shared" ref="BB68:BB99" si="1">SUM(B68:AZ68)-BA68</f>
        <v>723.97564238187965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165.03162635895967</v>
      </c>
      <c r="L69">
        <v>63.621064535585042</v>
      </c>
      <c r="M69">
        <v>0</v>
      </c>
      <c r="N69">
        <v>30.005595541121739</v>
      </c>
      <c r="O69">
        <v>50.382675622432721</v>
      </c>
      <c r="P69">
        <v>62.239062371006362</v>
      </c>
      <c r="Q69">
        <v>5.2141543116490174</v>
      </c>
      <c r="R69">
        <v>9.2396471343028228</v>
      </c>
      <c r="S69">
        <v>6.3129783152627192</v>
      </c>
      <c r="T69">
        <v>0</v>
      </c>
      <c r="U69">
        <v>228.44450352766432</v>
      </c>
      <c r="V69">
        <v>2.9642311111111113</v>
      </c>
      <c r="W69">
        <v>10.790946572334716</v>
      </c>
      <c r="X69">
        <v>37.466307254036096</v>
      </c>
      <c r="Y69">
        <v>0</v>
      </c>
      <c r="Z69">
        <v>1.6568419999999999</v>
      </c>
      <c r="AA69">
        <v>3.2105600000000005</v>
      </c>
      <c r="AB69">
        <v>6.6700654000000004</v>
      </c>
      <c r="AC69">
        <v>4.9163427199999985</v>
      </c>
      <c r="AD69">
        <v>2.3151845999999998</v>
      </c>
      <c r="AE69">
        <v>10.754106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13.214299999999998</v>
      </c>
      <c r="AL69">
        <v>2.6559000000000008</v>
      </c>
      <c r="AM69">
        <v>1.3406171428571427</v>
      </c>
      <c r="AN69">
        <v>0</v>
      </c>
      <c r="AO69">
        <v>0.37337999999999999</v>
      </c>
      <c r="AP69">
        <v>0.2928366</v>
      </c>
      <c r="AQ69">
        <v>0</v>
      </c>
      <c r="AR69">
        <v>12.618719999999998</v>
      </c>
      <c r="AS69">
        <v>7.8586583999999995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26.391818874443739</v>
      </c>
      <c r="BB69">
        <f t="shared" si="1"/>
        <v>719.13977524387963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165.03162635895967</v>
      </c>
      <c r="L70">
        <v>63.621064535585042</v>
      </c>
      <c r="M70">
        <v>0</v>
      </c>
      <c r="N70">
        <v>30.005595541121739</v>
      </c>
      <c r="O70">
        <v>50.382675622432721</v>
      </c>
      <c r="P70">
        <v>62.239062371006362</v>
      </c>
      <c r="Q70">
        <v>5.2141543116490174</v>
      </c>
      <c r="R70">
        <v>9.2396471343028228</v>
      </c>
      <c r="S70">
        <v>6.3129783152627192</v>
      </c>
      <c r="T70">
        <v>0</v>
      </c>
      <c r="U70">
        <v>228.44450352766432</v>
      </c>
      <c r="V70">
        <v>2.9642311111111113</v>
      </c>
      <c r="W70">
        <v>10.790946572334716</v>
      </c>
      <c r="X70">
        <v>37.466307254036096</v>
      </c>
      <c r="Y70">
        <v>0</v>
      </c>
      <c r="Z70">
        <v>1.6568419999999999</v>
      </c>
      <c r="AA70">
        <v>3.2105600000000005</v>
      </c>
      <c r="AB70">
        <v>6.6700654000000004</v>
      </c>
      <c r="AC70">
        <v>4.9163427199999985</v>
      </c>
      <c r="AD70">
        <v>2.3151845999999998</v>
      </c>
      <c r="AE70">
        <v>10.754106</v>
      </c>
      <c r="AF70">
        <v>0</v>
      </c>
      <c r="AG70">
        <v>0</v>
      </c>
      <c r="AH70">
        <v>5.9412886</v>
      </c>
      <c r="AI70">
        <v>0</v>
      </c>
      <c r="AJ70">
        <v>0</v>
      </c>
      <c r="AK70">
        <v>13.214299999999998</v>
      </c>
      <c r="AL70">
        <v>2.6559000000000008</v>
      </c>
      <c r="AM70">
        <v>1.3406171428571427</v>
      </c>
      <c r="AN70">
        <v>0</v>
      </c>
      <c r="AO70">
        <v>0.37337999999999999</v>
      </c>
      <c r="AP70">
        <v>0.2928366</v>
      </c>
      <c r="AQ70">
        <v>0</v>
      </c>
      <c r="AR70">
        <v>12.618719999999998</v>
      </c>
      <c r="AS70">
        <v>7.8586583999999995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26.391818874443739</v>
      </c>
      <c r="BB70">
        <f t="shared" si="1"/>
        <v>719.13977524387963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165.03162635895967</v>
      </c>
      <c r="L71">
        <v>63.621064535585042</v>
      </c>
      <c r="M71">
        <v>0</v>
      </c>
      <c r="N71">
        <v>30.005595541121739</v>
      </c>
      <c r="O71">
        <v>50.382675622432721</v>
      </c>
      <c r="P71">
        <v>62.239062371006362</v>
      </c>
      <c r="Q71">
        <v>5.2141543116490174</v>
      </c>
      <c r="R71">
        <v>9.2396471343028228</v>
      </c>
      <c r="S71">
        <v>6.3129783152627192</v>
      </c>
      <c r="T71">
        <v>0</v>
      </c>
      <c r="U71">
        <v>228.44450352766432</v>
      </c>
      <c r="V71">
        <v>2.9642311111111113</v>
      </c>
      <c r="W71">
        <v>10.790946572334716</v>
      </c>
      <c r="X71">
        <v>37.466307254036096</v>
      </c>
      <c r="Y71">
        <v>0</v>
      </c>
      <c r="Z71">
        <v>1.6568419999999999</v>
      </c>
      <c r="AA71">
        <v>3.2105600000000005</v>
      </c>
      <c r="AB71">
        <v>6.6700654000000004</v>
      </c>
      <c r="AC71">
        <v>4.9163427199999985</v>
      </c>
      <c r="AD71">
        <v>4.6303691999999996</v>
      </c>
      <c r="AE71">
        <v>10.754106</v>
      </c>
      <c r="AF71">
        <v>0</v>
      </c>
      <c r="AG71">
        <v>0</v>
      </c>
      <c r="AH71">
        <v>5.9412886</v>
      </c>
      <c r="AI71">
        <v>0</v>
      </c>
      <c r="AJ71">
        <v>0</v>
      </c>
      <c r="AK71">
        <v>13.214299999999998</v>
      </c>
      <c r="AL71">
        <v>2.6559000000000008</v>
      </c>
      <c r="AM71">
        <v>1.3406171428571427</v>
      </c>
      <c r="AN71">
        <v>0</v>
      </c>
      <c r="AO71">
        <v>0.37337999999999999</v>
      </c>
      <c r="AP71">
        <v>0.2928366</v>
      </c>
      <c r="AQ71">
        <v>0</v>
      </c>
      <c r="AR71">
        <v>12.618719999999998</v>
      </c>
      <c r="AS71">
        <v>7.8586583999999995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26.473776546443741</v>
      </c>
      <c r="BB71">
        <f t="shared" si="1"/>
        <v>721.37300217187965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165.03162635895967</v>
      </c>
      <c r="L72">
        <v>63.621064535585042</v>
      </c>
      <c r="M72">
        <v>0</v>
      </c>
      <c r="N72">
        <v>30.005595541121739</v>
      </c>
      <c r="O72">
        <v>50.382675622432721</v>
      </c>
      <c r="P72">
        <v>62.239062371006362</v>
      </c>
      <c r="Q72">
        <v>5.2141543116490174</v>
      </c>
      <c r="R72">
        <v>9.2396471343028228</v>
      </c>
      <c r="S72">
        <v>6.3129783152627192</v>
      </c>
      <c r="T72">
        <v>0</v>
      </c>
      <c r="U72">
        <v>228.44450352766432</v>
      </c>
      <c r="V72">
        <v>2.9642311111111113</v>
      </c>
      <c r="W72">
        <v>10.790946572334716</v>
      </c>
      <c r="X72">
        <v>37.466307254036096</v>
      </c>
      <c r="Y72">
        <v>0</v>
      </c>
      <c r="Z72">
        <v>1.6568419999999999</v>
      </c>
      <c r="AA72">
        <v>3.2105600000000005</v>
      </c>
      <c r="AB72">
        <v>6.6700654000000004</v>
      </c>
      <c r="AC72">
        <v>4.9163427199999985</v>
      </c>
      <c r="AD72">
        <v>4.6303691999999996</v>
      </c>
      <c r="AE72">
        <v>10.754106</v>
      </c>
      <c r="AF72">
        <v>0</v>
      </c>
      <c r="AG72">
        <v>0</v>
      </c>
      <c r="AH72">
        <v>5.9412886</v>
      </c>
      <c r="AI72">
        <v>0</v>
      </c>
      <c r="AJ72">
        <v>0</v>
      </c>
      <c r="AK72">
        <v>13.214299999999998</v>
      </c>
      <c r="AL72">
        <v>2.6559000000000008</v>
      </c>
      <c r="AM72">
        <v>1.3406171428571427</v>
      </c>
      <c r="AN72">
        <v>0</v>
      </c>
      <c r="AO72">
        <v>0.37337999999999999</v>
      </c>
      <c r="AP72">
        <v>0.2928366</v>
      </c>
      <c r="AQ72">
        <v>0</v>
      </c>
      <c r="AR72">
        <v>12.618719999999998</v>
      </c>
      <c r="AS72">
        <v>7.8586583999999995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26.473776546443741</v>
      </c>
      <c r="BB72">
        <f t="shared" si="1"/>
        <v>721.37300217187965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165.03162635895967</v>
      </c>
      <c r="L73">
        <v>63.621064535585042</v>
      </c>
      <c r="M73">
        <v>0</v>
      </c>
      <c r="N73">
        <v>30.005595541121739</v>
      </c>
      <c r="O73">
        <v>50.382675622432721</v>
      </c>
      <c r="P73">
        <v>62.239062371006362</v>
      </c>
      <c r="Q73">
        <v>5.2141543116490174</v>
      </c>
      <c r="R73">
        <v>9.2396471343028228</v>
      </c>
      <c r="S73">
        <v>6.3129783152627192</v>
      </c>
      <c r="T73">
        <v>0</v>
      </c>
      <c r="U73">
        <v>228.44450352766432</v>
      </c>
      <c r="V73">
        <v>2.9642311111111113</v>
      </c>
      <c r="W73">
        <v>10.790946572334716</v>
      </c>
      <c r="X73">
        <v>37.466307254036096</v>
      </c>
      <c r="Y73">
        <v>0</v>
      </c>
      <c r="Z73">
        <v>1.6568419999999999</v>
      </c>
      <c r="AA73">
        <v>3.2105600000000005</v>
      </c>
      <c r="AB73">
        <v>6.6700654000000004</v>
      </c>
      <c r="AC73">
        <v>4.9163427199999985</v>
      </c>
      <c r="AD73">
        <v>4.6303691999999996</v>
      </c>
      <c r="AE73">
        <v>10.754106</v>
      </c>
      <c r="AF73">
        <v>0</v>
      </c>
      <c r="AG73">
        <v>0</v>
      </c>
      <c r="AH73">
        <v>11.8825772</v>
      </c>
      <c r="AI73">
        <v>0</v>
      </c>
      <c r="AJ73">
        <v>0</v>
      </c>
      <c r="AK73">
        <v>13.214299999999998</v>
      </c>
      <c r="AL73">
        <v>2.6559000000000008</v>
      </c>
      <c r="AM73">
        <v>1.3406171428571427</v>
      </c>
      <c r="AN73">
        <v>0</v>
      </c>
      <c r="AO73">
        <v>0.37337999999999999</v>
      </c>
      <c r="AP73">
        <v>0.2928366</v>
      </c>
      <c r="AQ73">
        <v>0</v>
      </c>
      <c r="AR73">
        <v>12.618719999999998</v>
      </c>
      <c r="AS73">
        <v>7.8586583999999995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26.684098198443738</v>
      </c>
      <c r="BB73">
        <f t="shared" si="1"/>
        <v>727.10396911987971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165.03162635895967</v>
      </c>
      <c r="L74">
        <v>63.621064535585042</v>
      </c>
      <c r="M74">
        <v>0</v>
      </c>
      <c r="N74">
        <v>30.005595541121739</v>
      </c>
      <c r="O74">
        <v>50.382675622432721</v>
      </c>
      <c r="P74">
        <v>62.239062371006362</v>
      </c>
      <c r="Q74">
        <v>5.2141543116490174</v>
      </c>
      <c r="R74">
        <v>9.2396471343028228</v>
      </c>
      <c r="S74">
        <v>6.3129783152627192</v>
      </c>
      <c r="T74">
        <v>0</v>
      </c>
      <c r="U74">
        <v>228.44450352766432</v>
      </c>
      <c r="V74">
        <v>2.9642311111111113</v>
      </c>
      <c r="W74">
        <v>10.790946572334716</v>
      </c>
      <c r="X74">
        <v>37.466307254036096</v>
      </c>
      <c r="Y74">
        <v>0</v>
      </c>
      <c r="Z74">
        <v>1.6568419999999999</v>
      </c>
      <c r="AA74">
        <v>3.2105600000000005</v>
      </c>
      <c r="AB74">
        <v>6.6700654000000004</v>
      </c>
      <c r="AC74">
        <v>4.9163427199999985</v>
      </c>
      <c r="AD74">
        <v>4.6303691999999996</v>
      </c>
      <c r="AE74">
        <v>10.754106</v>
      </c>
      <c r="AF74">
        <v>0</v>
      </c>
      <c r="AG74">
        <v>0</v>
      </c>
      <c r="AH74">
        <v>14.43228</v>
      </c>
      <c r="AI74">
        <v>0</v>
      </c>
      <c r="AJ74">
        <v>0</v>
      </c>
      <c r="AK74">
        <v>13.214299999999998</v>
      </c>
      <c r="AL74">
        <v>2.6559000000000008</v>
      </c>
      <c r="AM74">
        <v>1.3406171428571427</v>
      </c>
      <c r="AN74">
        <v>0</v>
      </c>
      <c r="AO74">
        <v>0.37337999999999999</v>
      </c>
      <c r="AP74">
        <v>0.2928366</v>
      </c>
      <c r="AQ74">
        <v>0</v>
      </c>
      <c r="AR74">
        <v>12.618719999999998</v>
      </c>
      <c r="AS74">
        <v>7.8586583999999995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26.77435760644374</v>
      </c>
      <c r="BB74">
        <f t="shared" si="1"/>
        <v>729.56341251187973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165.03162635895967</v>
      </c>
      <c r="L75">
        <v>63.621064535585042</v>
      </c>
      <c r="M75">
        <v>0</v>
      </c>
      <c r="N75">
        <v>30.005595541121739</v>
      </c>
      <c r="O75">
        <v>50.382675622432721</v>
      </c>
      <c r="P75">
        <v>62.239062371006362</v>
      </c>
      <c r="Q75">
        <v>5.2141543116490174</v>
      </c>
      <c r="R75">
        <v>9.2396471343028228</v>
      </c>
      <c r="S75">
        <v>6.3129783152627192</v>
      </c>
      <c r="T75">
        <v>0</v>
      </c>
      <c r="U75">
        <v>228.44450352766432</v>
      </c>
      <c r="V75">
        <v>2.9642311111111113</v>
      </c>
      <c r="W75">
        <v>10.790946572334716</v>
      </c>
      <c r="X75">
        <v>37.466307254036096</v>
      </c>
      <c r="Y75">
        <v>0</v>
      </c>
      <c r="Z75">
        <v>1.6568419999999999</v>
      </c>
      <c r="AA75">
        <v>3.2105600000000005</v>
      </c>
      <c r="AB75">
        <v>6.6700654000000004</v>
      </c>
      <c r="AC75">
        <v>4.9163427199999985</v>
      </c>
      <c r="AD75">
        <v>4.6303691999999996</v>
      </c>
      <c r="AE75">
        <v>10.754106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13.214299999999998</v>
      </c>
      <c r="AL75">
        <v>5.3118000000000016</v>
      </c>
      <c r="AM75">
        <v>1.3406171428571427</v>
      </c>
      <c r="AN75">
        <v>0</v>
      </c>
      <c r="AO75">
        <v>0.37337999999999999</v>
      </c>
      <c r="AP75">
        <v>0.39044879999999993</v>
      </c>
      <c r="AQ75">
        <v>0</v>
      </c>
      <c r="AR75">
        <v>12.618719999999998</v>
      </c>
      <c r="AS75">
        <v>7.8586583999999995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26.991894075652002</v>
      </c>
      <c r="BB75">
        <f t="shared" si="1"/>
        <v>735.49097404267138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165.03162635895967</v>
      </c>
      <c r="L76">
        <v>63.621064535585042</v>
      </c>
      <c r="M76">
        <v>0</v>
      </c>
      <c r="N76">
        <v>30.005595541121739</v>
      </c>
      <c r="O76">
        <v>50.382675622432721</v>
      </c>
      <c r="P76">
        <v>62.239062371006362</v>
      </c>
      <c r="Q76">
        <v>5.2141543116490174</v>
      </c>
      <c r="R76">
        <v>9.2396471343028228</v>
      </c>
      <c r="S76">
        <v>6.3129783152627192</v>
      </c>
      <c r="T76">
        <v>0</v>
      </c>
      <c r="U76">
        <v>228.44450352766432</v>
      </c>
      <c r="V76">
        <v>2.9642311111111113</v>
      </c>
      <c r="W76">
        <v>10.790946572334716</v>
      </c>
      <c r="X76">
        <v>37.466307254036096</v>
      </c>
      <c r="Y76">
        <v>0</v>
      </c>
      <c r="Z76">
        <v>1.6568419999999999</v>
      </c>
      <c r="AA76">
        <v>3.2105600000000005</v>
      </c>
      <c r="AB76">
        <v>6.6700654000000004</v>
      </c>
      <c r="AC76">
        <v>4.9163427199999985</v>
      </c>
      <c r="AD76">
        <v>4.6303691999999996</v>
      </c>
      <c r="AE76">
        <v>10.754106</v>
      </c>
      <c r="AF76">
        <v>0</v>
      </c>
      <c r="AG76">
        <v>0</v>
      </c>
      <c r="AH76">
        <v>19.531685599999996</v>
      </c>
      <c r="AI76">
        <v>0</v>
      </c>
      <c r="AJ76">
        <v>0</v>
      </c>
      <c r="AK76">
        <v>13.214299999999998</v>
      </c>
      <c r="AL76">
        <v>5.3118000000000016</v>
      </c>
      <c r="AM76">
        <v>1.3406171428571427</v>
      </c>
      <c r="AN76">
        <v>0</v>
      </c>
      <c r="AO76">
        <v>0.37337999999999999</v>
      </c>
      <c r="AP76">
        <v>0.39044879999999993</v>
      </c>
      <c r="AQ76">
        <v>0</v>
      </c>
      <c r="AR76">
        <v>12.618719999999998</v>
      </c>
      <c r="AS76">
        <v>7.8586583999999995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27.052350901652002</v>
      </c>
      <c r="BB76">
        <f t="shared" si="1"/>
        <v>737.13833701667136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165.03162635895967</v>
      </c>
      <c r="L77">
        <v>63.621064535585042</v>
      </c>
      <c r="M77">
        <v>0</v>
      </c>
      <c r="N77">
        <v>30.005595541121739</v>
      </c>
      <c r="O77">
        <v>50.382675622432721</v>
      </c>
      <c r="P77">
        <v>62.239062371006362</v>
      </c>
      <c r="Q77">
        <v>5.2141543116490174</v>
      </c>
      <c r="R77">
        <v>9.2396471343028228</v>
      </c>
      <c r="S77">
        <v>6.3129783152627192</v>
      </c>
      <c r="T77">
        <v>0</v>
      </c>
      <c r="U77">
        <v>228.44450352766432</v>
      </c>
      <c r="V77">
        <v>2.9642311111111113</v>
      </c>
      <c r="W77">
        <v>10.790946572334716</v>
      </c>
      <c r="X77">
        <v>37.466307254036096</v>
      </c>
      <c r="Y77">
        <v>0</v>
      </c>
      <c r="Z77">
        <v>1.6568419999999999</v>
      </c>
      <c r="AA77">
        <v>6.421120000000001</v>
      </c>
      <c r="AB77">
        <v>6.6700654000000004</v>
      </c>
      <c r="AC77">
        <v>4.9163427199999985</v>
      </c>
      <c r="AD77">
        <v>4.6303691999999996</v>
      </c>
      <c r="AE77">
        <v>10.754106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13.214299999999998</v>
      </c>
      <c r="AL77">
        <v>5.3118000000000016</v>
      </c>
      <c r="AM77">
        <v>2.6812342857142855</v>
      </c>
      <c r="AN77">
        <v>0</v>
      </c>
      <c r="AO77">
        <v>0.37337999999999999</v>
      </c>
      <c r="AP77">
        <v>1.5943326</v>
      </c>
      <c r="AQ77">
        <v>0</v>
      </c>
      <c r="AR77">
        <v>12.618719999999998</v>
      </c>
      <c r="AS77">
        <v>7.6878180000000009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27.422789491398024</v>
      </c>
      <c r="BB77">
        <f t="shared" si="1"/>
        <v>747.23227176978264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165.03162635895967</v>
      </c>
      <c r="L78">
        <v>63.621064535585042</v>
      </c>
      <c r="M78">
        <v>0</v>
      </c>
      <c r="N78">
        <v>30.005595541121739</v>
      </c>
      <c r="O78">
        <v>50.382675622432721</v>
      </c>
      <c r="P78">
        <v>62.239062371006362</v>
      </c>
      <c r="Q78">
        <v>5.2141543116490174</v>
      </c>
      <c r="R78">
        <v>9.9519322392800422</v>
      </c>
      <c r="S78">
        <v>6.3129783152627192</v>
      </c>
      <c r="T78">
        <v>0</v>
      </c>
      <c r="U78">
        <v>228.44450352766432</v>
      </c>
      <c r="V78">
        <v>2.9642311111111113</v>
      </c>
      <c r="W78">
        <v>10.790946572334716</v>
      </c>
      <c r="X78">
        <v>37.466307254036096</v>
      </c>
      <c r="Y78">
        <v>0</v>
      </c>
      <c r="Z78">
        <v>1.6568419999999999</v>
      </c>
      <c r="AA78">
        <v>9.6316799999999994</v>
      </c>
      <c r="AB78">
        <v>6.6700654000000004</v>
      </c>
      <c r="AC78">
        <v>7.3819532319999999</v>
      </c>
      <c r="AD78">
        <v>4.6303691999999996</v>
      </c>
      <c r="AE78">
        <v>10.754106</v>
      </c>
      <c r="AF78">
        <v>0</v>
      </c>
      <c r="AG78">
        <v>0</v>
      </c>
      <c r="AH78">
        <v>29.706442999999997</v>
      </c>
      <c r="AI78">
        <v>1.9400519999999997</v>
      </c>
      <c r="AJ78">
        <v>0</v>
      </c>
      <c r="AK78">
        <v>13.214299999999998</v>
      </c>
      <c r="AL78">
        <v>5.3118000000000016</v>
      </c>
      <c r="AM78">
        <v>4.0218514285714289</v>
      </c>
      <c r="AN78">
        <v>0</v>
      </c>
      <c r="AO78">
        <v>0.37337999999999999</v>
      </c>
      <c r="AP78">
        <v>1.5943326</v>
      </c>
      <c r="AQ78">
        <v>0</v>
      </c>
      <c r="AR78">
        <v>12.618719999999998</v>
      </c>
      <c r="AS78">
        <v>7.6878180000000009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27.95250531686035</v>
      </c>
      <c r="BB78">
        <f t="shared" si="1"/>
        <v>761.6662853041546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165.03162635895967</v>
      </c>
      <c r="L79">
        <v>63.621064535585042</v>
      </c>
      <c r="M79">
        <v>0</v>
      </c>
      <c r="N79">
        <v>30.005595541121739</v>
      </c>
      <c r="O79">
        <v>50.382675622432721</v>
      </c>
      <c r="P79">
        <v>62.239062371006362</v>
      </c>
      <c r="Q79">
        <v>5.540599144079887</v>
      </c>
      <c r="R79">
        <v>10.768536405867971</v>
      </c>
      <c r="S79">
        <v>6.6986265618860514</v>
      </c>
      <c r="T79">
        <v>0</v>
      </c>
      <c r="U79">
        <v>228.44450352766432</v>
      </c>
      <c r="V79">
        <v>2.9642311111111113</v>
      </c>
      <c r="W79">
        <v>10.790946572334716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6.9616594319999985</v>
      </c>
      <c r="AE79">
        <v>12.556885224000002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13.214299999999998</v>
      </c>
      <c r="AL79">
        <v>8.8530000000000015</v>
      </c>
      <c r="AM79">
        <v>4.0218514285714289</v>
      </c>
      <c r="AN79">
        <v>0</v>
      </c>
      <c r="AO79">
        <v>0.37337999999999999</v>
      </c>
      <c r="AP79">
        <v>1.5943326</v>
      </c>
      <c r="AQ79">
        <v>0</v>
      </c>
      <c r="AR79">
        <v>12.618719999999998</v>
      </c>
      <c r="AS79">
        <v>7.6878180000000009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28.992865160812347</v>
      </c>
      <c r="BB79">
        <f t="shared" si="1"/>
        <v>790.01461176184478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165.03162635895967</v>
      </c>
      <c r="L80">
        <v>63.621064535585042</v>
      </c>
      <c r="M80">
        <v>0</v>
      </c>
      <c r="N80">
        <v>30.005595541121739</v>
      </c>
      <c r="O80">
        <v>50.382675622432721</v>
      </c>
      <c r="P80">
        <v>62.239062371006362</v>
      </c>
      <c r="Q80">
        <v>5.540599144079887</v>
      </c>
      <c r="R80">
        <v>10.768536405867971</v>
      </c>
      <c r="S80">
        <v>6.6986265618860514</v>
      </c>
      <c r="T80">
        <v>0</v>
      </c>
      <c r="U80">
        <v>228.44450352766432</v>
      </c>
      <c r="V80">
        <v>2.9642311111111113</v>
      </c>
      <c r="W80">
        <v>10.790946572334716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6.9616594319999985</v>
      </c>
      <c r="AE80">
        <v>12.556885224000002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13.214299999999998</v>
      </c>
      <c r="AL80">
        <v>20.361900000000002</v>
      </c>
      <c r="AM80">
        <v>4.0218514285714289</v>
      </c>
      <c r="AN80">
        <v>0</v>
      </c>
      <c r="AO80">
        <v>0.37337999999999999</v>
      </c>
      <c r="AP80">
        <v>1.5943326</v>
      </c>
      <c r="AQ80">
        <v>0</v>
      </c>
      <c r="AR80">
        <v>12.618719999999998</v>
      </c>
      <c r="AS80">
        <v>7.6878180000000009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29.400280170020604</v>
      </c>
      <c r="BB80">
        <f t="shared" si="1"/>
        <v>801.11609675263662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165.03162635895967</v>
      </c>
      <c r="L81">
        <v>63.621064535585042</v>
      </c>
      <c r="M81">
        <v>0</v>
      </c>
      <c r="N81">
        <v>30.005595541121739</v>
      </c>
      <c r="O81">
        <v>50.382675622432721</v>
      </c>
      <c r="P81">
        <v>62.239062371006362</v>
      </c>
      <c r="Q81">
        <v>5.540599144079887</v>
      </c>
      <c r="R81">
        <v>10.768536405867971</v>
      </c>
      <c r="S81">
        <v>6.6986265618860514</v>
      </c>
      <c r="T81">
        <v>0</v>
      </c>
      <c r="U81">
        <v>228.44450352766432</v>
      </c>
      <c r="V81">
        <v>2.9642311111111113</v>
      </c>
      <c r="W81">
        <v>10.790946572334716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6.9616594319999985</v>
      </c>
      <c r="AE81">
        <v>12.556885224000002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13.214299999999998</v>
      </c>
      <c r="AL81">
        <v>20.361900000000002</v>
      </c>
      <c r="AM81">
        <v>4.0218514285714289</v>
      </c>
      <c r="AN81">
        <v>0</v>
      </c>
      <c r="AO81">
        <v>0.37337999999999999</v>
      </c>
      <c r="AP81">
        <v>1.5943326</v>
      </c>
      <c r="AQ81">
        <v>0</v>
      </c>
      <c r="AR81">
        <v>12.618719999999998</v>
      </c>
      <c r="AS81">
        <v>7.6878180000000009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29.549082260020608</v>
      </c>
      <c r="BB81">
        <f t="shared" si="1"/>
        <v>805.1707406626366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165.03162635895967</v>
      </c>
      <c r="L82">
        <v>63.621064535585042</v>
      </c>
      <c r="M82">
        <v>0</v>
      </c>
      <c r="N82">
        <v>30.005595541121739</v>
      </c>
      <c r="O82">
        <v>50.382675622432721</v>
      </c>
      <c r="P82">
        <v>62.239062371006362</v>
      </c>
      <c r="Q82">
        <v>5.540599144079887</v>
      </c>
      <c r="R82">
        <v>10.768536405867971</v>
      </c>
      <c r="S82">
        <v>6.6986265618860514</v>
      </c>
      <c r="T82">
        <v>0</v>
      </c>
      <c r="U82">
        <v>228.44450352766432</v>
      </c>
      <c r="V82">
        <v>2.9642311111111113</v>
      </c>
      <c r="W82">
        <v>10.790946572334716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6.9616594319999985</v>
      </c>
      <c r="AE82">
        <v>12.556885224000002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13.214299999999998</v>
      </c>
      <c r="AL82">
        <v>20.361900000000002</v>
      </c>
      <c r="AM82">
        <v>4.0218514285714289</v>
      </c>
      <c r="AN82">
        <v>0</v>
      </c>
      <c r="AO82">
        <v>0.37337999999999999</v>
      </c>
      <c r="AP82">
        <v>1.5943326</v>
      </c>
      <c r="AQ82">
        <v>0</v>
      </c>
      <c r="AR82">
        <v>12.618719999999998</v>
      </c>
      <c r="AS82">
        <v>7.6878180000000009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29.549082260020608</v>
      </c>
      <c r="BB82">
        <f t="shared" si="1"/>
        <v>805.1707406626366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63.621064535585042</v>
      </c>
      <c r="M83">
        <v>0</v>
      </c>
      <c r="N83">
        <v>30.005595541121739</v>
      </c>
      <c r="O83">
        <v>50.382675622432721</v>
      </c>
      <c r="P83">
        <v>62.239062371006362</v>
      </c>
      <c r="Q83">
        <v>5.540599144079887</v>
      </c>
      <c r="R83">
        <v>10.768536405867971</v>
      </c>
      <c r="S83">
        <v>6.6986265618860514</v>
      </c>
      <c r="T83">
        <v>0</v>
      </c>
      <c r="U83">
        <v>228.44450352766432</v>
      </c>
      <c r="V83">
        <v>2.9642311111111113</v>
      </c>
      <c r="W83">
        <v>10.790946572334716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6.9616594319999985</v>
      </c>
      <c r="AE83">
        <v>12.556885224000002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13.214299999999998</v>
      </c>
      <c r="AL83">
        <v>20.361900000000002</v>
      </c>
      <c r="AM83">
        <v>4.0218514285714289</v>
      </c>
      <c r="AN83">
        <v>0</v>
      </c>
      <c r="AO83">
        <v>0.37337999999999999</v>
      </c>
      <c r="AP83">
        <v>1.5943326</v>
      </c>
      <c r="AQ83">
        <v>0</v>
      </c>
      <c r="AR83">
        <v>12.618719999999998</v>
      </c>
      <c r="AS83">
        <v>7.6878180000000009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29.549082260020608</v>
      </c>
      <c r="BB83">
        <f t="shared" si="1"/>
        <v>805.1707406626366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63.621064535585042</v>
      </c>
      <c r="M84">
        <v>0</v>
      </c>
      <c r="N84">
        <v>30.005595541121739</v>
      </c>
      <c r="O84">
        <v>50.382675622432721</v>
      </c>
      <c r="P84">
        <v>62.239062371006362</v>
      </c>
      <c r="Q84">
        <v>5.540599144079887</v>
      </c>
      <c r="R84">
        <v>10.768536405867971</v>
      </c>
      <c r="S84">
        <v>6.6986265618860514</v>
      </c>
      <c r="T84">
        <v>0</v>
      </c>
      <c r="U84">
        <v>228.44450352766432</v>
      </c>
      <c r="V84">
        <v>2.9642311111111113</v>
      </c>
      <c r="W84">
        <v>10.790946572334716</v>
      </c>
      <c r="X84">
        <v>37.466307254036096</v>
      </c>
      <c r="Y84">
        <v>0</v>
      </c>
      <c r="Z84">
        <v>4.9939956000000008</v>
      </c>
      <c r="AA84">
        <v>10.273791999999997</v>
      </c>
      <c r="AB84">
        <v>10.035570479999999</v>
      </c>
      <c r="AC84">
        <v>7.3819532319999999</v>
      </c>
      <c r="AD84">
        <v>6.9616594319999985</v>
      </c>
      <c r="AE84">
        <v>12.556885224000002</v>
      </c>
      <c r="AF84">
        <v>0</v>
      </c>
      <c r="AG84">
        <v>0</v>
      </c>
      <c r="AH84">
        <v>35.6477316</v>
      </c>
      <c r="AI84">
        <v>12.610338000000002</v>
      </c>
      <c r="AJ84">
        <v>0</v>
      </c>
      <c r="AK84">
        <v>13.214299999999998</v>
      </c>
      <c r="AL84">
        <v>20.361900000000002</v>
      </c>
      <c r="AM84">
        <v>4.0218514285714289</v>
      </c>
      <c r="AN84">
        <v>0</v>
      </c>
      <c r="AO84">
        <v>0.37337999999999999</v>
      </c>
      <c r="AP84">
        <v>0.2928366</v>
      </c>
      <c r="AQ84">
        <v>0</v>
      </c>
      <c r="AR84">
        <v>12.618719999999998</v>
      </c>
      <c r="AS84">
        <v>7.6878180000000009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29.487722972020602</v>
      </c>
      <c r="BB84">
        <f t="shared" si="1"/>
        <v>803.49878363063647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63.621064535585042</v>
      </c>
      <c r="M85">
        <v>0</v>
      </c>
      <c r="N85">
        <v>30.005595541121739</v>
      </c>
      <c r="O85">
        <v>50.382675622432721</v>
      </c>
      <c r="P85">
        <v>62.239062371006362</v>
      </c>
      <c r="Q85">
        <v>5.540599144079887</v>
      </c>
      <c r="R85">
        <v>10.768536405867971</v>
      </c>
      <c r="S85">
        <v>6.6986265618860514</v>
      </c>
      <c r="T85">
        <v>0</v>
      </c>
      <c r="U85">
        <v>228.44450352766432</v>
      </c>
      <c r="V85">
        <v>2.9642311111111113</v>
      </c>
      <c r="W85">
        <v>10.790946572334716</v>
      </c>
      <c r="X85">
        <v>37.466307254036096</v>
      </c>
      <c r="Y85">
        <v>0</v>
      </c>
      <c r="Z85">
        <v>4.9939956000000008</v>
      </c>
      <c r="AA85">
        <v>10.032999999999999</v>
      </c>
      <c r="AB85">
        <v>10.035570479999999</v>
      </c>
      <c r="AC85">
        <v>7.3819532319999999</v>
      </c>
      <c r="AD85">
        <v>6.9616594319999985</v>
      </c>
      <c r="AE85">
        <v>12.556885224000002</v>
      </c>
      <c r="AF85">
        <v>0</v>
      </c>
      <c r="AG85">
        <v>0</v>
      </c>
      <c r="AH85">
        <v>35.6477316</v>
      </c>
      <c r="AI85">
        <v>1.6167099999999996</v>
      </c>
      <c r="AJ85">
        <v>0</v>
      </c>
      <c r="AK85">
        <v>13.214299999999998</v>
      </c>
      <c r="AL85">
        <v>20.361900000000002</v>
      </c>
      <c r="AM85">
        <v>4.0218514285714289</v>
      </c>
      <c r="AN85">
        <v>0</v>
      </c>
      <c r="AO85">
        <v>0.37337999999999999</v>
      </c>
      <c r="AP85">
        <v>0.2928366</v>
      </c>
      <c r="AQ85">
        <v>0</v>
      </c>
      <c r="AR85">
        <v>12.618719999999998</v>
      </c>
      <c r="AS85">
        <v>7.6878180000000009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29.090024504020601</v>
      </c>
      <c r="BB85">
        <f t="shared" si="1"/>
        <v>792.66206209863662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63.621064535585042</v>
      </c>
      <c r="M86">
        <v>0</v>
      </c>
      <c r="N86">
        <v>30.005595541121739</v>
      </c>
      <c r="O86">
        <v>50.382675622432721</v>
      </c>
      <c r="P86">
        <v>62.239062371006362</v>
      </c>
      <c r="Q86">
        <v>5.540599144079887</v>
      </c>
      <c r="R86">
        <v>10.768536405867971</v>
      </c>
      <c r="S86">
        <v>6.6986265618860514</v>
      </c>
      <c r="T86">
        <v>0</v>
      </c>
      <c r="U86">
        <v>228.44450352766432</v>
      </c>
      <c r="V86">
        <v>2.9642311111111113</v>
      </c>
      <c r="W86">
        <v>10.790946572334716</v>
      </c>
      <c r="X86">
        <v>37.466307254036096</v>
      </c>
      <c r="Y86">
        <v>0</v>
      </c>
      <c r="Z86">
        <v>4.9939956000000008</v>
      </c>
      <c r="AA86">
        <v>9.6316799999999994</v>
      </c>
      <c r="AB86">
        <v>10.035570479999999</v>
      </c>
      <c r="AC86">
        <v>7.3819532319999999</v>
      </c>
      <c r="AD86">
        <v>6.9616594319999985</v>
      </c>
      <c r="AE86">
        <v>12.556885224000002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13.214299999999998</v>
      </c>
      <c r="AL86">
        <v>8.8530000000000015</v>
      </c>
      <c r="AM86">
        <v>4.0218514285714289</v>
      </c>
      <c r="AN86">
        <v>0</v>
      </c>
      <c r="AO86">
        <v>0.37337999999999999</v>
      </c>
      <c r="AP86">
        <v>0.2928366</v>
      </c>
      <c r="AQ86">
        <v>0</v>
      </c>
      <c r="AR86">
        <v>12.618719999999998</v>
      </c>
      <c r="AS86">
        <v>7.6878180000000009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28.634063744812341</v>
      </c>
      <c r="BB86">
        <f t="shared" si="1"/>
        <v>780.23777685784478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165.03162635895967</v>
      </c>
      <c r="L87">
        <v>63.621064535585042</v>
      </c>
      <c r="M87">
        <v>0</v>
      </c>
      <c r="N87">
        <v>30.005595541121739</v>
      </c>
      <c r="O87">
        <v>50.382675622432721</v>
      </c>
      <c r="P87">
        <v>62.239062371006362</v>
      </c>
      <c r="Q87">
        <v>5.540599144079887</v>
      </c>
      <c r="R87">
        <v>10.768536405867971</v>
      </c>
      <c r="S87">
        <v>6.6986265618860514</v>
      </c>
      <c r="T87">
        <v>0</v>
      </c>
      <c r="U87">
        <v>228.44450352766432</v>
      </c>
      <c r="V87">
        <v>2.9642311111111113</v>
      </c>
      <c r="W87">
        <v>10.790946572334716</v>
      </c>
      <c r="X87">
        <v>37.466307254036096</v>
      </c>
      <c r="Y87">
        <v>0</v>
      </c>
      <c r="Z87">
        <v>1.6646651999999997</v>
      </c>
      <c r="AA87">
        <v>9.6316799999999994</v>
      </c>
      <c r="AB87">
        <v>6.6362071999999994</v>
      </c>
      <c r="AC87">
        <v>5.0780645199999999</v>
      </c>
      <c r="AD87">
        <v>6.9616594319999985</v>
      </c>
      <c r="AE87">
        <v>10.754106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13.214299999999998</v>
      </c>
      <c r="AL87">
        <v>5.3118000000000016</v>
      </c>
      <c r="AM87">
        <v>4.0218514285714289</v>
      </c>
      <c r="AN87">
        <v>0</v>
      </c>
      <c r="AO87">
        <v>0.37337999999999999</v>
      </c>
      <c r="AP87">
        <v>0.2928366</v>
      </c>
      <c r="AQ87">
        <v>0</v>
      </c>
      <c r="AR87">
        <v>12.618719999999998</v>
      </c>
      <c r="AS87">
        <v>7.6878180000000009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27.891919503228866</v>
      </c>
      <c r="BB87">
        <f t="shared" si="1"/>
        <v>760.01538688342805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165.03162635895967</v>
      </c>
      <c r="L88">
        <v>63.621064535585042</v>
      </c>
      <c r="M88">
        <v>0</v>
      </c>
      <c r="N88">
        <v>30.005595541121739</v>
      </c>
      <c r="O88">
        <v>50.382675622432721</v>
      </c>
      <c r="P88">
        <v>62.239062371006362</v>
      </c>
      <c r="Q88">
        <v>5.540599144079887</v>
      </c>
      <c r="R88">
        <v>10.768536405867971</v>
      </c>
      <c r="S88">
        <v>6.6986265618860514</v>
      </c>
      <c r="T88">
        <v>0</v>
      </c>
      <c r="U88">
        <v>228.44450352766432</v>
      </c>
      <c r="V88">
        <v>2.9642311111111113</v>
      </c>
      <c r="W88">
        <v>10.790946572334716</v>
      </c>
      <c r="X88">
        <v>37.466307254036096</v>
      </c>
      <c r="Y88">
        <v>0</v>
      </c>
      <c r="Z88">
        <v>1.6646651999999997</v>
      </c>
      <c r="AA88">
        <v>9.6316799999999994</v>
      </c>
      <c r="AB88">
        <v>6.6362071999999994</v>
      </c>
      <c r="AC88">
        <v>4.9163427199999985</v>
      </c>
      <c r="AD88">
        <v>6.9616594319999985</v>
      </c>
      <c r="AE88">
        <v>10.754106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13.214299999999998</v>
      </c>
      <c r="AL88">
        <v>5.3118000000000016</v>
      </c>
      <c r="AM88">
        <v>4.0218514285714289</v>
      </c>
      <c r="AN88">
        <v>0</v>
      </c>
      <c r="AO88">
        <v>0.37337999999999999</v>
      </c>
      <c r="AP88">
        <v>0.2928366</v>
      </c>
      <c r="AQ88">
        <v>0</v>
      </c>
      <c r="AR88">
        <v>12.618719999999998</v>
      </c>
      <c r="AS88">
        <v>7.6878180000000009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27.886194597228862</v>
      </c>
      <c r="BB88">
        <f t="shared" si="1"/>
        <v>759.85938998942811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165.03162635895967</v>
      </c>
      <c r="L89">
        <v>63.621064535585042</v>
      </c>
      <c r="M89">
        <v>0</v>
      </c>
      <c r="N89">
        <v>30.005595541121739</v>
      </c>
      <c r="O89">
        <v>50.382675622432721</v>
      </c>
      <c r="P89">
        <v>62.239062371006362</v>
      </c>
      <c r="Q89">
        <v>5.540599144079887</v>
      </c>
      <c r="R89">
        <v>10.768536405867971</v>
      </c>
      <c r="S89">
        <v>6.6986265618860514</v>
      </c>
      <c r="T89">
        <v>0</v>
      </c>
      <c r="U89">
        <v>228.44450352766432</v>
      </c>
      <c r="V89">
        <v>2.9642311111111113</v>
      </c>
      <c r="W89">
        <v>10.793579795021961</v>
      </c>
      <c r="X89">
        <v>37.466307254036096</v>
      </c>
      <c r="Y89">
        <v>0</v>
      </c>
      <c r="Z89">
        <v>1.6646651999999997</v>
      </c>
      <c r="AA89">
        <v>9.6316799999999994</v>
      </c>
      <c r="AB89">
        <v>6.6362071999999994</v>
      </c>
      <c r="AC89">
        <v>4.9163427199999985</v>
      </c>
      <c r="AD89">
        <v>6.9616594319999985</v>
      </c>
      <c r="AE89">
        <v>10.754106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13.214299999999998</v>
      </c>
      <c r="AL89">
        <v>5.3118000000000016</v>
      </c>
      <c r="AM89">
        <v>4.0218514285714289</v>
      </c>
      <c r="AN89">
        <v>0</v>
      </c>
      <c r="AO89">
        <v>0.37337999999999999</v>
      </c>
      <c r="AP89">
        <v>0.2928366</v>
      </c>
      <c r="AQ89">
        <v>0</v>
      </c>
      <c r="AR89">
        <v>12.618719999999998</v>
      </c>
      <c r="AS89">
        <v>7.6878180000000009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27.886287813311991</v>
      </c>
      <c r="BB89">
        <f t="shared" si="1"/>
        <v>759.86192999603213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165.03162635895967</v>
      </c>
      <c r="L90">
        <v>63.621064535585042</v>
      </c>
      <c r="M90">
        <v>0</v>
      </c>
      <c r="N90">
        <v>30.005595541121739</v>
      </c>
      <c r="O90">
        <v>50.382675622432721</v>
      </c>
      <c r="P90">
        <v>62.239062371006362</v>
      </c>
      <c r="Q90">
        <v>5.540599144079887</v>
      </c>
      <c r="R90">
        <v>10.768536405867971</v>
      </c>
      <c r="S90">
        <v>6.6986265618860514</v>
      </c>
      <c r="T90">
        <v>0</v>
      </c>
      <c r="U90">
        <v>228.44450352766432</v>
      </c>
      <c r="V90">
        <v>2.9642311111111113</v>
      </c>
      <c r="W90">
        <v>10.793579795021961</v>
      </c>
      <c r="X90">
        <v>37.466307254036096</v>
      </c>
      <c r="Y90">
        <v>0</v>
      </c>
      <c r="Z90">
        <v>1.6646651999999997</v>
      </c>
      <c r="AA90">
        <v>9.6316799999999994</v>
      </c>
      <c r="AB90">
        <v>6.6362071999999994</v>
      </c>
      <c r="AC90">
        <v>4.9163427199999985</v>
      </c>
      <c r="AD90">
        <v>6.9616594319999985</v>
      </c>
      <c r="AE90">
        <v>10.754106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13.214299999999998</v>
      </c>
      <c r="AL90">
        <v>5.3118000000000016</v>
      </c>
      <c r="AM90">
        <v>4.0218514285714289</v>
      </c>
      <c r="AN90">
        <v>0</v>
      </c>
      <c r="AO90">
        <v>0.4344649679999999</v>
      </c>
      <c r="AP90">
        <v>0.2928366</v>
      </c>
      <c r="AQ90">
        <v>0</v>
      </c>
      <c r="AR90">
        <v>12.618719999999998</v>
      </c>
      <c r="AS90">
        <v>7.6878180000000009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27.888450115311986</v>
      </c>
      <c r="BB90">
        <f t="shared" si="1"/>
        <v>759.92085266203219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165.03162635895967</v>
      </c>
      <c r="L91">
        <v>63.621064535585042</v>
      </c>
      <c r="M91">
        <v>0</v>
      </c>
      <c r="N91">
        <v>30.005595541121739</v>
      </c>
      <c r="O91">
        <v>50.382675622432721</v>
      </c>
      <c r="P91">
        <v>62.239062371006362</v>
      </c>
      <c r="Q91">
        <v>5.540599144079887</v>
      </c>
      <c r="R91">
        <v>10.768536405867971</v>
      </c>
      <c r="S91">
        <v>6.6986265618860514</v>
      </c>
      <c r="T91">
        <v>0</v>
      </c>
      <c r="U91">
        <v>228.44450352766432</v>
      </c>
      <c r="V91">
        <v>2.9642311111111113</v>
      </c>
      <c r="W91">
        <v>10.793579795021961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6.9616594319999985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13.214299999999998</v>
      </c>
      <c r="AL91">
        <v>5.3118000000000016</v>
      </c>
      <c r="AM91">
        <v>4.0218514285714289</v>
      </c>
      <c r="AN91">
        <v>0</v>
      </c>
      <c r="AO91">
        <v>0.42968570399999995</v>
      </c>
      <c r="AP91">
        <v>0.2928366</v>
      </c>
      <c r="AQ91">
        <v>0</v>
      </c>
      <c r="AR91">
        <v>12.618719999999998</v>
      </c>
      <c r="AS91">
        <v>7.6878180000000009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28.52591620131199</v>
      </c>
      <c r="BB91">
        <f t="shared" si="1"/>
        <v>777.29091164803231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165.03162635895967</v>
      </c>
      <c r="L92">
        <v>63.621064535585042</v>
      </c>
      <c r="M92">
        <v>0</v>
      </c>
      <c r="N92">
        <v>30.005595541121739</v>
      </c>
      <c r="O92">
        <v>50.382675622432721</v>
      </c>
      <c r="P92">
        <v>62.239062371006362</v>
      </c>
      <c r="Q92">
        <v>5.540599144079887</v>
      </c>
      <c r="R92">
        <v>10.768536405867971</v>
      </c>
      <c r="S92">
        <v>6.6986265618860514</v>
      </c>
      <c r="T92">
        <v>0</v>
      </c>
      <c r="U92">
        <v>228.44450352766432</v>
      </c>
      <c r="V92">
        <v>2.9642311111111113</v>
      </c>
      <c r="W92">
        <v>10.793579795021961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6.9616594319999985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13.214299999999998</v>
      </c>
      <c r="AL92">
        <v>5.3118000000000016</v>
      </c>
      <c r="AM92">
        <v>4.0218514285714289</v>
      </c>
      <c r="AN92">
        <v>0</v>
      </c>
      <c r="AO92">
        <v>0.4577638799999999</v>
      </c>
      <c r="AP92">
        <v>0.2928366</v>
      </c>
      <c r="AQ92">
        <v>0</v>
      </c>
      <c r="AR92">
        <v>12.618719999999998</v>
      </c>
      <c r="AS92">
        <v>7.6878180000000009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28.526910357311987</v>
      </c>
      <c r="BB92">
        <f t="shared" si="1"/>
        <v>777.31799566803238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63.621064535585042</v>
      </c>
      <c r="M93">
        <v>0</v>
      </c>
      <c r="N93">
        <v>30.005595541121739</v>
      </c>
      <c r="O93">
        <v>50.382675622432721</v>
      </c>
      <c r="P93">
        <v>62.239062371006362</v>
      </c>
      <c r="Q93">
        <v>5.540599144079887</v>
      </c>
      <c r="R93">
        <v>10.768536405867971</v>
      </c>
      <c r="S93">
        <v>6.6986265618860514</v>
      </c>
      <c r="T93">
        <v>0</v>
      </c>
      <c r="U93">
        <v>228.44450352766432</v>
      </c>
      <c r="V93">
        <v>2.9642311111111113</v>
      </c>
      <c r="W93">
        <v>10.788314634146342</v>
      </c>
      <c r="X93">
        <v>37.466307254036096</v>
      </c>
      <c r="Y93">
        <v>0</v>
      </c>
      <c r="Z93">
        <v>4.9939956000000008</v>
      </c>
      <c r="AA93">
        <v>10.705612319999998</v>
      </c>
      <c r="AB93">
        <v>10.035570479999999</v>
      </c>
      <c r="AC93">
        <v>7.3819532319999999</v>
      </c>
      <c r="AD93">
        <v>6.9616594319999985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13.214299999999998</v>
      </c>
      <c r="AL93">
        <v>5.3118000000000016</v>
      </c>
      <c r="AM93">
        <v>4.0218514285714289</v>
      </c>
      <c r="AN93">
        <v>0</v>
      </c>
      <c r="AO93">
        <v>0.48785830800000002</v>
      </c>
      <c r="AP93">
        <v>0.2928366</v>
      </c>
      <c r="AQ93">
        <v>0</v>
      </c>
      <c r="AR93">
        <v>12.618719999999998</v>
      </c>
      <c r="AS93">
        <v>7.6878180000000009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28.527789246616994</v>
      </c>
      <c r="BB93">
        <f t="shared" si="1"/>
        <v>777.34194604585173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63.621064535585042</v>
      </c>
      <c r="M94">
        <v>0</v>
      </c>
      <c r="N94">
        <v>30.005595541121739</v>
      </c>
      <c r="O94">
        <v>50.382675622432721</v>
      </c>
      <c r="P94">
        <v>62.239062371006362</v>
      </c>
      <c r="Q94">
        <v>5.540599144079887</v>
      </c>
      <c r="R94">
        <v>9.9519322392800422</v>
      </c>
      <c r="S94">
        <v>6.6988321650294704</v>
      </c>
      <c r="T94">
        <v>0</v>
      </c>
      <c r="U94">
        <v>228.44450352766432</v>
      </c>
      <c r="V94">
        <v>2.9642311111111113</v>
      </c>
      <c r="W94">
        <v>10.788314634146342</v>
      </c>
      <c r="X94">
        <v>37.466307254036096</v>
      </c>
      <c r="Y94">
        <v>0</v>
      </c>
      <c r="Z94">
        <v>4.9939956000000008</v>
      </c>
      <c r="AA94">
        <v>10.705612319999998</v>
      </c>
      <c r="AB94">
        <v>10.035570479999999</v>
      </c>
      <c r="AC94">
        <v>7.3819532319999999</v>
      </c>
      <c r="AD94">
        <v>6.9616594319999985</v>
      </c>
      <c r="AE94">
        <v>12.556885224000002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13.214299999999998</v>
      </c>
      <c r="AL94">
        <v>5.3118000000000016</v>
      </c>
      <c r="AM94">
        <v>4.0218514285714289</v>
      </c>
      <c r="AN94">
        <v>0</v>
      </c>
      <c r="AO94">
        <v>0.52347876000000004</v>
      </c>
      <c r="AP94">
        <v>0.2928366</v>
      </c>
      <c r="AQ94">
        <v>0</v>
      </c>
      <c r="AR94">
        <v>12.618719999999998</v>
      </c>
      <c r="AS94">
        <v>7.6878180000000009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28.500149305533188</v>
      </c>
      <c r="BB94">
        <f t="shared" si="1"/>
        <v>776.58880787549083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63.621064535585042</v>
      </c>
      <c r="M95">
        <v>0</v>
      </c>
      <c r="N95">
        <v>30.005595541121739</v>
      </c>
      <c r="O95">
        <v>50.382675622432721</v>
      </c>
      <c r="P95">
        <v>62.239062371006362</v>
      </c>
      <c r="Q95">
        <v>4.9455349840255591</v>
      </c>
      <c r="R95">
        <v>9.2396471343028228</v>
      </c>
      <c r="S95">
        <v>5.959944812362032</v>
      </c>
      <c r="T95">
        <v>0</v>
      </c>
      <c r="U95">
        <v>228.44450352766432</v>
      </c>
      <c r="V95">
        <v>2.9642311111111113</v>
      </c>
      <c r="W95">
        <v>10.788314634146342</v>
      </c>
      <c r="X95">
        <v>37.466307254036096</v>
      </c>
      <c r="Y95">
        <v>0</v>
      </c>
      <c r="Z95">
        <v>3.3293303999999999</v>
      </c>
      <c r="AA95">
        <v>7.1234300000000008</v>
      </c>
      <c r="AB95">
        <v>10.035570479999999</v>
      </c>
      <c r="AC95">
        <v>4.9163427199999985</v>
      </c>
      <c r="AD95">
        <v>6.9616594319999985</v>
      </c>
      <c r="AE95">
        <v>7.1694040000000001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13.214299999999998</v>
      </c>
      <c r="AL95">
        <v>2.6559000000000008</v>
      </c>
      <c r="AM95">
        <v>4.0218514285714289</v>
      </c>
      <c r="AN95">
        <v>0</v>
      </c>
      <c r="AO95">
        <v>0.52855672799999998</v>
      </c>
      <c r="AP95">
        <v>0.2928366</v>
      </c>
      <c r="AQ95">
        <v>0</v>
      </c>
      <c r="AR95">
        <v>12.618719999999998</v>
      </c>
      <c r="AS95">
        <v>7.6878180000000009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27.659814187422125</v>
      </c>
      <c r="BB95">
        <f t="shared" si="1"/>
        <v>753.69085648790303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63.621064535585042</v>
      </c>
      <c r="M96">
        <v>0</v>
      </c>
      <c r="N96">
        <v>30.005595541121739</v>
      </c>
      <c r="O96">
        <v>50.382675622432721</v>
      </c>
      <c r="P96">
        <v>62.239062371006362</v>
      </c>
      <c r="Q96">
        <v>4.7093935159306879</v>
      </c>
      <c r="R96">
        <v>9.2396471343028228</v>
      </c>
      <c r="S96">
        <v>5.7208497237569063</v>
      </c>
      <c r="T96">
        <v>0</v>
      </c>
      <c r="U96">
        <v>228.44450352766432</v>
      </c>
      <c r="V96">
        <v>2.9642311111111113</v>
      </c>
      <c r="W96">
        <v>10.788314634146342</v>
      </c>
      <c r="X96">
        <v>37.466307254036096</v>
      </c>
      <c r="Y96">
        <v>0</v>
      </c>
      <c r="Z96">
        <v>3.3293303999999999</v>
      </c>
      <c r="AA96">
        <v>7.1234300000000008</v>
      </c>
      <c r="AB96">
        <v>6.6362071999999994</v>
      </c>
      <c r="AC96">
        <v>2.4581713599999997</v>
      </c>
      <c r="AD96">
        <v>6.9616594319999985</v>
      </c>
      <c r="AE96">
        <v>7.1694040000000001</v>
      </c>
      <c r="AF96">
        <v>0</v>
      </c>
      <c r="AG96">
        <v>0</v>
      </c>
      <c r="AH96">
        <v>23.7651544</v>
      </c>
      <c r="AI96">
        <v>0</v>
      </c>
      <c r="AJ96">
        <v>0</v>
      </c>
      <c r="AK96">
        <v>13.214299999999998</v>
      </c>
      <c r="AL96">
        <v>2.6559000000000008</v>
      </c>
      <c r="AM96">
        <v>4.0218514285714289</v>
      </c>
      <c r="AN96">
        <v>0</v>
      </c>
      <c r="AO96">
        <v>0.53273858399999996</v>
      </c>
      <c r="AP96">
        <v>0.2928366</v>
      </c>
      <c r="AQ96">
        <v>0</v>
      </c>
      <c r="AR96">
        <v>12.618719999999998</v>
      </c>
      <c r="AS96">
        <v>7.6878180000000009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27.225460944763814</v>
      </c>
      <c r="BB96">
        <f t="shared" si="1"/>
        <v>741.85533178986134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63.621064535585042</v>
      </c>
      <c r="M97">
        <v>0</v>
      </c>
      <c r="N97">
        <v>30.005595541121739</v>
      </c>
      <c r="O97">
        <v>50.382675622432721</v>
      </c>
      <c r="P97">
        <v>62.239062371006362</v>
      </c>
      <c r="Q97">
        <v>4.7093935159306879</v>
      </c>
      <c r="R97">
        <v>9.2396471343028228</v>
      </c>
      <c r="S97">
        <v>5.7208497237569063</v>
      </c>
      <c r="T97">
        <v>0</v>
      </c>
      <c r="U97">
        <v>228.44450352766432</v>
      </c>
      <c r="V97">
        <v>2.9642311111111113</v>
      </c>
      <c r="W97">
        <v>10.788314634146342</v>
      </c>
      <c r="X97">
        <v>37.466307254036096</v>
      </c>
      <c r="Y97">
        <v>0</v>
      </c>
      <c r="Z97">
        <v>3.3293303999999999</v>
      </c>
      <c r="AA97">
        <v>7.1234300000000008</v>
      </c>
      <c r="AB97">
        <v>3.3181035999999993</v>
      </c>
      <c r="AC97">
        <v>2.4581713599999997</v>
      </c>
      <c r="AD97">
        <v>6.9616594319999985</v>
      </c>
      <c r="AE97">
        <v>7.1694040000000001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13.214299999999998</v>
      </c>
      <c r="AL97">
        <v>2.6559000000000008</v>
      </c>
      <c r="AM97">
        <v>4.0218514285714289</v>
      </c>
      <c r="AN97">
        <v>0</v>
      </c>
      <c r="AO97">
        <v>0.54304387199999993</v>
      </c>
      <c r="AP97">
        <v>1.5943326</v>
      </c>
      <c r="AQ97">
        <v>0</v>
      </c>
      <c r="AR97">
        <v>12.618719999999998</v>
      </c>
      <c r="AS97">
        <v>7.6878180000000009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26.944116066763822</v>
      </c>
      <c r="BB97">
        <f t="shared" si="1"/>
        <v>734.18908575586136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63.621064535585042</v>
      </c>
      <c r="M98">
        <v>0</v>
      </c>
      <c r="N98">
        <v>30.005595541121739</v>
      </c>
      <c r="O98">
        <v>50.382675622432721</v>
      </c>
      <c r="P98">
        <v>62.239062371006362</v>
      </c>
      <c r="Q98">
        <v>4.7093935159306879</v>
      </c>
      <c r="R98">
        <v>9.2396471343028228</v>
      </c>
      <c r="S98">
        <v>5.7208497237569063</v>
      </c>
      <c r="T98">
        <v>0</v>
      </c>
      <c r="U98">
        <v>228.44450352766432</v>
      </c>
      <c r="V98">
        <v>2.9642311111111113</v>
      </c>
      <c r="W98">
        <v>10.788314634146342</v>
      </c>
      <c r="X98">
        <v>37.466307254036096</v>
      </c>
      <c r="Y98">
        <v>0</v>
      </c>
      <c r="Z98">
        <v>3.2130999999999998</v>
      </c>
      <c r="AA98">
        <v>7.1234300000000008</v>
      </c>
      <c r="AB98">
        <v>3.3181035999999993</v>
      </c>
      <c r="AC98">
        <v>2.4581713599999997</v>
      </c>
      <c r="AD98">
        <v>6.9616594319999985</v>
      </c>
      <c r="AE98">
        <v>7.1694040000000001</v>
      </c>
      <c r="AF98">
        <v>0</v>
      </c>
      <c r="AG98">
        <v>0</v>
      </c>
      <c r="AH98">
        <v>11.8825772</v>
      </c>
      <c r="AI98">
        <v>0</v>
      </c>
      <c r="AJ98">
        <v>0</v>
      </c>
      <c r="AK98">
        <v>13.214299999999998</v>
      </c>
      <c r="AL98">
        <v>2.6559000000000008</v>
      </c>
      <c r="AM98">
        <v>4.0218514285714289</v>
      </c>
      <c r="AN98">
        <v>0</v>
      </c>
      <c r="AO98">
        <v>0.54662832000000006</v>
      </c>
      <c r="AP98">
        <v>1.5943326</v>
      </c>
      <c r="AQ98">
        <v>0</v>
      </c>
      <c r="AR98">
        <v>12.618719999999998</v>
      </c>
      <c r="AS98">
        <v>7.6878180000000009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26.72980686876382</v>
      </c>
      <c r="BB98">
        <f t="shared" si="1"/>
        <v>728.34946040186139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3.9575184480389476</v>
      </c>
      <c r="L99">
        <f t="shared" si="2"/>
        <v>1.5269057910331261</v>
      </c>
      <c r="M99">
        <f t="shared" si="2"/>
        <v>0</v>
      </c>
      <c r="N99">
        <f t="shared" si="2"/>
        <v>0.72013429298692089</v>
      </c>
      <c r="O99">
        <f t="shared" si="2"/>
        <v>1.2091842149383834</v>
      </c>
      <c r="P99">
        <f t="shared" si="2"/>
        <v>1.4937374969041501</v>
      </c>
      <c r="Q99">
        <f t="shared" si="2"/>
        <v>0.12410534399231195</v>
      </c>
      <c r="R99">
        <f t="shared" si="2"/>
        <v>0.21597937236494108</v>
      </c>
      <c r="S99">
        <f t="shared" si="2"/>
        <v>0.15387129887695505</v>
      </c>
      <c r="T99">
        <f t="shared" si="2"/>
        <v>0</v>
      </c>
      <c r="U99">
        <f t="shared" si="2"/>
        <v>5.4826680846639482</v>
      </c>
      <c r="V99">
        <f t="shared" si="2"/>
        <v>7.1141546666666611E-2</v>
      </c>
      <c r="W99">
        <f t="shared" si="2"/>
        <v>0.27404328595974631</v>
      </c>
      <c r="X99">
        <f t="shared" si="2"/>
        <v>0.89919137409686656</v>
      </c>
      <c r="Y99">
        <f t="shared" si="2"/>
        <v>0</v>
      </c>
      <c r="Z99">
        <f t="shared" si="2"/>
        <v>6.2751423900000117E-2</v>
      </c>
      <c r="AA99">
        <f t="shared" si="2"/>
        <v>0.10433918679999998</v>
      </c>
      <c r="AB99">
        <f t="shared" si="2"/>
        <v>0.12092625420999996</v>
      </c>
      <c r="AC99">
        <f t="shared" si="2"/>
        <v>9.0402405173999903E-2</v>
      </c>
      <c r="AD99">
        <f t="shared" si="2"/>
        <v>7.8796804559999933E-2</v>
      </c>
      <c r="AE99">
        <f t="shared" si="2"/>
        <v>0.19009022941999976</v>
      </c>
      <c r="AF99">
        <f t="shared" si="2"/>
        <v>0</v>
      </c>
      <c r="AG99">
        <f t="shared" si="2"/>
        <v>0</v>
      </c>
      <c r="AH99">
        <f t="shared" si="2"/>
        <v>0.27287833410000017</v>
      </c>
      <c r="AI99">
        <f t="shared" si="2"/>
        <v>2.8939108999999998E-2</v>
      </c>
      <c r="AJ99">
        <f t="shared" si="2"/>
        <v>0</v>
      </c>
      <c r="AK99">
        <f t="shared" si="2"/>
        <v>0.31714320000000013</v>
      </c>
      <c r="AL99">
        <f t="shared" si="2"/>
        <v>0.17086289999999987</v>
      </c>
      <c r="AM99">
        <f t="shared" si="2"/>
        <v>4.0624761904761907E-2</v>
      </c>
      <c r="AN99">
        <f t="shared" si="2"/>
        <v>0</v>
      </c>
      <c r="AO99">
        <f t="shared" si="2"/>
        <v>4.4156478869999969E-3</v>
      </c>
      <c r="AP99">
        <f t="shared" si="2"/>
        <v>1.3120706550000015E-2</v>
      </c>
      <c r="AQ99">
        <f t="shared" si="2"/>
        <v>0</v>
      </c>
      <c r="AR99">
        <f t="shared" si="2"/>
        <v>0.30537302400000027</v>
      </c>
      <c r="AS99">
        <f t="shared" si="2"/>
        <v>0.19177928446199988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0.64148070911420663</v>
      </c>
      <c r="BB99">
        <f t="shared" si="1"/>
        <v>17.479443113376526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9.413199116397724</v>
      </c>
      <c r="L3">
        <v>578.48829121960512</v>
      </c>
      <c r="M3">
        <v>28.230335812485912</v>
      </c>
      <c r="N3">
        <v>36.236888879136316</v>
      </c>
      <c r="O3">
        <v>0</v>
      </c>
      <c r="P3">
        <v>38.527462230661271</v>
      </c>
      <c r="Q3">
        <v>6.692296718972897</v>
      </c>
      <c r="R3">
        <v>6.5019341712328762</v>
      </c>
      <c r="S3">
        <v>8.0984943418467576</v>
      </c>
      <c r="T3">
        <v>0</v>
      </c>
      <c r="U3">
        <v>128.14496769402155</v>
      </c>
      <c r="V3">
        <v>3.5757333333333339</v>
      </c>
      <c r="W3">
        <v>14.002747979344408</v>
      </c>
      <c r="X3">
        <v>45.262887507913675</v>
      </c>
      <c r="Y3">
        <v>0</v>
      </c>
      <c r="Z3">
        <v>4.0214116799999999</v>
      </c>
      <c r="AA3">
        <v>8.6206872959999998</v>
      </c>
      <c r="AB3">
        <v>4.0405682719999989</v>
      </c>
      <c r="AC3">
        <v>2.9691613119999998</v>
      </c>
      <c r="AD3">
        <v>2.7964513200000001</v>
      </c>
      <c r="AE3">
        <v>4.3298684000000005</v>
      </c>
      <c r="AF3">
        <v>2.7224999999999997</v>
      </c>
      <c r="AG3">
        <v>11.959677599999999</v>
      </c>
      <c r="AH3">
        <v>14.352656240000002</v>
      </c>
      <c r="AI3">
        <v>0</v>
      </c>
      <c r="AJ3">
        <v>0</v>
      </c>
      <c r="AK3">
        <v>15.961299999999998</v>
      </c>
      <c r="AL3">
        <v>0</v>
      </c>
      <c r="AM3">
        <v>1.6196330857142853</v>
      </c>
      <c r="AN3">
        <v>0</v>
      </c>
      <c r="AO3">
        <v>0.3070380768</v>
      </c>
      <c r="AP3">
        <v>0.62881728000000003</v>
      </c>
      <c r="AQ3">
        <v>9.91629</v>
      </c>
      <c r="AR3">
        <v>15.241823999999998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35.840703465170172</v>
      </c>
      <c r="BB3">
        <f>SUM(B3:AZ3)-BA3</f>
        <v>976.60853720669604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9.413199116397724</v>
      </c>
      <c r="L4">
        <v>578.48829121960512</v>
      </c>
      <c r="M4">
        <v>28.230335812485912</v>
      </c>
      <c r="N4">
        <v>36.236888879136316</v>
      </c>
      <c r="O4">
        <v>0</v>
      </c>
      <c r="P4">
        <v>38.527462230661271</v>
      </c>
      <c r="Q4">
        <v>6.692296718972897</v>
      </c>
      <c r="R4">
        <v>6.5019341712328762</v>
      </c>
      <c r="S4">
        <v>8.0984943418467576</v>
      </c>
      <c r="T4">
        <v>0</v>
      </c>
      <c r="U4">
        <v>128.14496769402155</v>
      </c>
      <c r="V4">
        <v>3.5757333333333339</v>
      </c>
      <c r="W4">
        <v>14.002747979344408</v>
      </c>
      <c r="X4">
        <v>45.262887507913675</v>
      </c>
      <c r="Y4">
        <v>0</v>
      </c>
      <c r="Z4">
        <v>4.0214116799999999</v>
      </c>
      <c r="AA4">
        <v>8.6206872959999998</v>
      </c>
      <c r="AB4">
        <v>4.0405682719999989</v>
      </c>
      <c r="AC4">
        <v>2.9691613119999998</v>
      </c>
      <c r="AD4">
        <v>2.7964513200000001</v>
      </c>
      <c r="AE4">
        <v>4.3298684000000005</v>
      </c>
      <c r="AF4">
        <v>2.7224999999999997</v>
      </c>
      <c r="AG4">
        <v>11.959677599999999</v>
      </c>
      <c r="AH4">
        <v>14.352656240000002</v>
      </c>
      <c r="AI4">
        <v>0</v>
      </c>
      <c r="AJ4">
        <v>0</v>
      </c>
      <c r="AK4">
        <v>15.961299999999998</v>
      </c>
      <c r="AL4">
        <v>0</v>
      </c>
      <c r="AM4">
        <v>1.6196330857142853</v>
      </c>
      <c r="AN4">
        <v>0</v>
      </c>
      <c r="AO4">
        <v>0.295853376</v>
      </c>
      <c r="AP4">
        <v>0.62881728000000003</v>
      </c>
      <c r="AQ4">
        <v>9.91629</v>
      </c>
      <c r="AR4">
        <v>15.241823999999998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35.840307693170168</v>
      </c>
      <c r="BB4">
        <f t="shared" ref="BB4:BB67" si="0">SUM(B4:AZ4)-BA4</f>
        <v>976.5977482778959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9.413199116397724</v>
      </c>
      <c r="L5">
        <v>578.48829121960512</v>
      </c>
      <c r="M5">
        <v>28.230335812485912</v>
      </c>
      <c r="N5">
        <v>36.236888879136316</v>
      </c>
      <c r="O5">
        <v>0</v>
      </c>
      <c r="P5">
        <v>38.527462230661271</v>
      </c>
      <c r="Q5">
        <v>6.692296718972897</v>
      </c>
      <c r="R5">
        <v>7.8983463552154642</v>
      </c>
      <c r="S5">
        <v>8.0984943418467576</v>
      </c>
      <c r="T5">
        <v>0</v>
      </c>
      <c r="U5">
        <v>128.14496769402155</v>
      </c>
      <c r="V5">
        <v>3.5757333333333339</v>
      </c>
      <c r="W5">
        <v>14.002747979344408</v>
      </c>
      <c r="X5">
        <v>45.262887507913675</v>
      </c>
      <c r="Y5">
        <v>0</v>
      </c>
      <c r="Z5">
        <v>4.0214116799999999</v>
      </c>
      <c r="AA5">
        <v>4.3103436480000008</v>
      </c>
      <c r="AB5">
        <v>4.0405682719999989</v>
      </c>
      <c r="AC5">
        <v>2.9691613119999998</v>
      </c>
      <c r="AD5">
        <v>2.7964513200000001</v>
      </c>
      <c r="AE5">
        <v>4.3298684000000005</v>
      </c>
      <c r="AF5">
        <v>2.7224999999999997</v>
      </c>
      <c r="AG5">
        <v>11.959677599999999</v>
      </c>
      <c r="AH5">
        <v>14.352656240000002</v>
      </c>
      <c r="AI5">
        <v>0</v>
      </c>
      <c r="AJ5">
        <v>0</v>
      </c>
      <c r="AK5">
        <v>15.961299999999998</v>
      </c>
      <c r="AL5">
        <v>0</v>
      </c>
      <c r="AM5">
        <v>1.6196330857142853</v>
      </c>
      <c r="AN5">
        <v>0</v>
      </c>
      <c r="AO5">
        <v>0.301265328</v>
      </c>
      <c r="AP5">
        <v>0.62881728000000003</v>
      </c>
      <c r="AQ5">
        <v>9.91629</v>
      </c>
      <c r="AR5">
        <v>15.241823999999998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35.737345782537425</v>
      </c>
      <c r="BB5">
        <f t="shared" si="0"/>
        <v>973.79219067651127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9.413199116397724</v>
      </c>
      <c r="L6">
        <v>578.48829121960512</v>
      </c>
      <c r="M6">
        <v>28.230335812485912</v>
      </c>
      <c r="N6">
        <v>36.236888879136316</v>
      </c>
      <c r="O6">
        <v>0</v>
      </c>
      <c r="P6">
        <v>38.527462230661271</v>
      </c>
      <c r="Q6">
        <v>6.692296718972897</v>
      </c>
      <c r="R6">
        <v>8.9169066286528871</v>
      </c>
      <c r="S6">
        <v>8.0984943418467576</v>
      </c>
      <c r="T6">
        <v>0</v>
      </c>
      <c r="U6">
        <v>128.14496769402155</v>
      </c>
      <c r="V6">
        <v>3.5757333333333339</v>
      </c>
      <c r="W6">
        <v>14.002747979344408</v>
      </c>
      <c r="X6">
        <v>45.262887507913675</v>
      </c>
      <c r="Y6">
        <v>0</v>
      </c>
      <c r="Z6">
        <v>4.0214116799999999</v>
      </c>
      <c r="AA6">
        <v>4.3103436480000008</v>
      </c>
      <c r="AB6">
        <v>4.0405682719999989</v>
      </c>
      <c r="AC6">
        <v>2.9691613119999998</v>
      </c>
      <c r="AD6">
        <v>0</v>
      </c>
      <c r="AE6">
        <v>4.3298684000000005</v>
      </c>
      <c r="AF6">
        <v>2.7224999999999997</v>
      </c>
      <c r="AG6">
        <v>11.959677599999999</v>
      </c>
      <c r="AH6">
        <v>14.352656240000002</v>
      </c>
      <c r="AI6">
        <v>0</v>
      </c>
      <c r="AJ6">
        <v>0</v>
      </c>
      <c r="AK6">
        <v>15.961299999999998</v>
      </c>
      <c r="AL6">
        <v>0</v>
      </c>
      <c r="AM6">
        <v>1.6196330857142853</v>
      </c>
      <c r="AN6">
        <v>0</v>
      </c>
      <c r="AO6">
        <v>0.27528795839999998</v>
      </c>
      <c r="AP6">
        <v>0.62881728000000003</v>
      </c>
      <c r="AQ6">
        <v>9.91629</v>
      </c>
      <c r="AR6">
        <v>15.241823999999998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35.673489162234183</v>
      </c>
      <c r="BB6">
        <f t="shared" si="0"/>
        <v>972.05217888065204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9.413199116397724</v>
      </c>
      <c r="L7">
        <v>578.48829121960512</v>
      </c>
      <c r="M7">
        <v>28.230335812485912</v>
      </c>
      <c r="N7">
        <v>36.236888879136316</v>
      </c>
      <c r="O7">
        <v>0</v>
      </c>
      <c r="P7">
        <v>38.527462230661271</v>
      </c>
      <c r="Q7">
        <v>6.692296718972897</v>
      </c>
      <c r="R7">
        <v>8.9169066286528871</v>
      </c>
      <c r="S7">
        <v>8.0984943418467576</v>
      </c>
      <c r="T7">
        <v>0</v>
      </c>
      <c r="U7">
        <v>128.14496769402155</v>
      </c>
      <c r="V7">
        <v>3.5757333333333339</v>
      </c>
      <c r="W7">
        <v>14.002747979344408</v>
      </c>
      <c r="X7">
        <v>45.262887507913675</v>
      </c>
      <c r="Y7">
        <v>0</v>
      </c>
      <c r="Z7">
        <v>4.0214116799999999</v>
      </c>
      <c r="AA7">
        <v>4.3103436480000008</v>
      </c>
      <c r="AB7">
        <v>4.0405682719999989</v>
      </c>
      <c r="AC7">
        <v>2.9691613119999998</v>
      </c>
      <c r="AD7">
        <v>0</v>
      </c>
      <c r="AE7">
        <v>4.3298684000000005</v>
      </c>
      <c r="AF7">
        <v>2.7224999999999997</v>
      </c>
      <c r="AG7">
        <v>11.959677599999999</v>
      </c>
      <c r="AH7">
        <v>14.352656240000002</v>
      </c>
      <c r="AI7">
        <v>0</v>
      </c>
      <c r="AJ7">
        <v>0</v>
      </c>
      <c r="AK7">
        <v>15.961299999999998</v>
      </c>
      <c r="AL7">
        <v>0</v>
      </c>
      <c r="AM7">
        <v>0</v>
      </c>
      <c r="AN7">
        <v>0</v>
      </c>
      <c r="AO7">
        <v>0.29657496960000002</v>
      </c>
      <c r="AP7">
        <v>0.62881728000000003</v>
      </c>
      <c r="AQ7">
        <v>9.91629</v>
      </c>
      <c r="AR7">
        <v>15.241823999999998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35.616907735256412</v>
      </c>
      <c r="BB7">
        <f t="shared" si="0"/>
        <v>970.51041423311551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9.413199116397724</v>
      </c>
      <c r="L8">
        <v>578.48829121960512</v>
      </c>
      <c r="M8">
        <v>28.230335812485912</v>
      </c>
      <c r="N8">
        <v>36.236888879136316</v>
      </c>
      <c r="O8">
        <v>0</v>
      </c>
      <c r="P8">
        <v>38.527462230661271</v>
      </c>
      <c r="Q8">
        <v>6.692296718972897</v>
      </c>
      <c r="R8">
        <v>8.9169066286528871</v>
      </c>
      <c r="S8">
        <v>8.0984943418467576</v>
      </c>
      <c r="T8">
        <v>0</v>
      </c>
      <c r="U8">
        <v>128.14496769402155</v>
      </c>
      <c r="V8">
        <v>3.5757333333333339</v>
      </c>
      <c r="W8">
        <v>14.002747979344408</v>
      </c>
      <c r="X8">
        <v>45.262887507913675</v>
      </c>
      <c r="Y8">
        <v>0</v>
      </c>
      <c r="Z8">
        <v>4.0214116799999999</v>
      </c>
      <c r="AA8">
        <v>0</v>
      </c>
      <c r="AB8">
        <v>4.0405682719999989</v>
      </c>
      <c r="AC8">
        <v>2.9691613119999998</v>
      </c>
      <c r="AD8">
        <v>0</v>
      </c>
      <c r="AE8">
        <v>4.3298684000000005</v>
      </c>
      <c r="AF8">
        <v>2.7224999999999997</v>
      </c>
      <c r="AG8">
        <v>11.959677599999999</v>
      </c>
      <c r="AH8">
        <v>7.1763281200000009</v>
      </c>
      <c r="AI8">
        <v>0</v>
      </c>
      <c r="AJ8">
        <v>0</v>
      </c>
      <c r="AK8">
        <v>15.961299999999998</v>
      </c>
      <c r="AL8">
        <v>0</v>
      </c>
      <c r="AM8">
        <v>0</v>
      </c>
      <c r="AN8">
        <v>0</v>
      </c>
      <c r="AO8">
        <v>0.29422979040000002</v>
      </c>
      <c r="AP8">
        <v>0.62881728000000003</v>
      </c>
      <c r="AQ8">
        <v>6.610859999999998</v>
      </c>
      <c r="AR8">
        <v>15.241823999999998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35.093184313796073</v>
      </c>
      <c r="BB8">
        <f t="shared" si="0"/>
        <v>956.23969070737587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9.413199116397724</v>
      </c>
      <c r="L9">
        <v>578.48829121960512</v>
      </c>
      <c r="M9">
        <v>28.230335812485912</v>
      </c>
      <c r="N9">
        <v>36.236888879136316</v>
      </c>
      <c r="O9">
        <v>0</v>
      </c>
      <c r="P9">
        <v>38.527462230661271</v>
      </c>
      <c r="Q9">
        <v>6.692296718972897</v>
      </c>
      <c r="R9">
        <v>8.9169066286528871</v>
      </c>
      <c r="S9">
        <v>8.0984943418467576</v>
      </c>
      <c r="T9">
        <v>0</v>
      </c>
      <c r="U9">
        <v>128.14496769402155</v>
      </c>
      <c r="V9">
        <v>3.5757333333333339</v>
      </c>
      <c r="W9">
        <v>14.002747979344408</v>
      </c>
      <c r="X9">
        <v>45.262887507913675</v>
      </c>
      <c r="Y9">
        <v>0</v>
      </c>
      <c r="Z9">
        <v>4.0214116799999999</v>
      </c>
      <c r="AA9">
        <v>0</v>
      </c>
      <c r="AB9">
        <v>3.76247248</v>
      </c>
      <c r="AC9">
        <v>2.9691613119999998</v>
      </c>
      <c r="AD9">
        <v>0</v>
      </c>
      <c r="AE9">
        <v>4.3298684000000005</v>
      </c>
      <c r="AF9">
        <v>2.7224999999999997</v>
      </c>
      <c r="AG9">
        <v>11.959677599999999</v>
      </c>
      <c r="AH9">
        <v>0</v>
      </c>
      <c r="AI9">
        <v>0</v>
      </c>
      <c r="AJ9">
        <v>0</v>
      </c>
      <c r="AK9">
        <v>15.961299999999998</v>
      </c>
      <c r="AL9">
        <v>0</v>
      </c>
      <c r="AM9">
        <v>0</v>
      </c>
      <c r="AN9">
        <v>0</v>
      </c>
      <c r="AO9">
        <v>0.30288891359999998</v>
      </c>
      <c r="AP9">
        <v>0.62881728000000003</v>
      </c>
      <c r="AQ9">
        <v>3.305429999999999</v>
      </c>
      <c r="AR9">
        <v>15.241823999999998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34.712591989561155</v>
      </c>
      <c r="BB9">
        <f t="shared" si="0"/>
        <v>945.8690882428109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9.413199116397724</v>
      </c>
      <c r="L10">
        <v>578.48829121960512</v>
      </c>
      <c r="M10">
        <v>28.230335812485912</v>
      </c>
      <c r="N10">
        <v>36.236888879136316</v>
      </c>
      <c r="O10">
        <v>0</v>
      </c>
      <c r="P10">
        <v>38.527462230661271</v>
      </c>
      <c r="Q10">
        <v>6.692296718972897</v>
      </c>
      <c r="R10">
        <v>8.9169066286528871</v>
      </c>
      <c r="S10">
        <v>8.0984943418467576</v>
      </c>
      <c r="T10">
        <v>0</v>
      </c>
      <c r="U10">
        <v>128.14496769402155</v>
      </c>
      <c r="V10">
        <v>3.5757333333333339</v>
      </c>
      <c r="W10">
        <v>14.002747979344408</v>
      </c>
      <c r="X10">
        <v>45.262887507913675</v>
      </c>
      <c r="Y10">
        <v>0</v>
      </c>
      <c r="Z10">
        <v>4.0214116799999999</v>
      </c>
      <c r="AA10">
        <v>0</v>
      </c>
      <c r="AB10">
        <v>0</v>
      </c>
      <c r="AC10">
        <v>2.9691613119999998</v>
      </c>
      <c r="AD10">
        <v>0</v>
      </c>
      <c r="AE10">
        <v>4.3298684000000005</v>
      </c>
      <c r="AF10">
        <v>2.7224999999999997</v>
      </c>
      <c r="AG10">
        <v>11.959677599999999</v>
      </c>
      <c r="AH10">
        <v>0</v>
      </c>
      <c r="AI10">
        <v>0</v>
      </c>
      <c r="AJ10">
        <v>0</v>
      </c>
      <c r="AK10">
        <v>15.961299999999998</v>
      </c>
      <c r="AL10">
        <v>0</v>
      </c>
      <c r="AM10">
        <v>0</v>
      </c>
      <c r="AN10">
        <v>0</v>
      </c>
      <c r="AO10">
        <v>0.32886628320000005</v>
      </c>
      <c r="AP10">
        <v>0.62881728000000003</v>
      </c>
      <c r="AQ10">
        <v>3.1121299999999996</v>
      </c>
      <c r="AR10">
        <v>15.241823999999998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34.573477258361144</v>
      </c>
      <c r="BB10">
        <f t="shared" si="0"/>
        <v>942.07840786361089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9.413199116397724</v>
      </c>
      <c r="L11">
        <v>578.48829121960512</v>
      </c>
      <c r="M11">
        <v>28.230335812485912</v>
      </c>
      <c r="N11">
        <v>36.236888879136316</v>
      </c>
      <c r="O11">
        <v>0</v>
      </c>
      <c r="P11">
        <v>38.527462230661271</v>
      </c>
      <c r="Q11">
        <v>6.692296718972897</v>
      </c>
      <c r="R11">
        <v>8.9169066286528871</v>
      </c>
      <c r="S11">
        <v>8.0984943418467576</v>
      </c>
      <c r="T11">
        <v>0</v>
      </c>
      <c r="U11">
        <v>128.14496769402155</v>
      </c>
      <c r="V11">
        <v>3.5757333333333339</v>
      </c>
      <c r="W11">
        <v>14.002747979344408</v>
      </c>
      <c r="X11">
        <v>45.262887507913675</v>
      </c>
      <c r="Y11">
        <v>0</v>
      </c>
      <c r="Z11">
        <v>4.0214116799999999</v>
      </c>
      <c r="AA11">
        <v>0</v>
      </c>
      <c r="AB11">
        <v>0</v>
      </c>
      <c r="AC11">
        <v>2.9691613119999998</v>
      </c>
      <c r="AD11">
        <v>0</v>
      </c>
      <c r="AE11">
        <v>4.3298684000000005</v>
      </c>
      <c r="AF11">
        <v>2.7224999999999997</v>
      </c>
      <c r="AG11">
        <v>11.959677599999999</v>
      </c>
      <c r="AH11">
        <v>0</v>
      </c>
      <c r="AI11">
        <v>0</v>
      </c>
      <c r="AJ11">
        <v>0</v>
      </c>
      <c r="AK11">
        <v>15.961299999999998</v>
      </c>
      <c r="AL11">
        <v>0</v>
      </c>
      <c r="AM11">
        <v>0</v>
      </c>
      <c r="AN11">
        <v>0</v>
      </c>
      <c r="AO11">
        <v>0.29964174240000002</v>
      </c>
      <c r="AP11">
        <v>0.62881728000000003</v>
      </c>
      <c r="AQ11">
        <v>0</v>
      </c>
      <c r="AR11">
        <v>15.241823999999998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34.462273388126221</v>
      </c>
      <c r="BB11">
        <f t="shared" si="0"/>
        <v>939.04825719304586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9.413199116397724</v>
      </c>
      <c r="L12">
        <v>578.48829121960512</v>
      </c>
      <c r="M12">
        <v>28.230335812485912</v>
      </c>
      <c r="N12">
        <v>36.236888879136316</v>
      </c>
      <c r="O12">
        <v>0</v>
      </c>
      <c r="P12">
        <v>38.527462230661271</v>
      </c>
      <c r="Q12">
        <v>6.692296718972897</v>
      </c>
      <c r="R12">
        <v>8.9169066286528871</v>
      </c>
      <c r="S12">
        <v>8.0984943418467576</v>
      </c>
      <c r="T12">
        <v>0</v>
      </c>
      <c r="U12">
        <v>128.14496769402155</v>
      </c>
      <c r="V12">
        <v>3.5757333333333339</v>
      </c>
      <c r="W12">
        <v>14.002747979344408</v>
      </c>
      <c r="X12">
        <v>45.262887507913675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0</v>
      </c>
      <c r="AE12">
        <v>4.3298684000000005</v>
      </c>
      <c r="AF12">
        <v>2.7224999999999997</v>
      </c>
      <c r="AG12">
        <v>11.959677599999999</v>
      </c>
      <c r="AH12">
        <v>0</v>
      </c>
      <c r="AI12">
        <v>0</v>
      </c>
      <c r="AJ12">
        <v>0</v>
      </c>
      <c r="AK12">
        <v>15.961299999999998</v>
      </c>
      <c r="AL12">
        <v>0</v>
      </c>
      <c r="AM12">
        <v>0</v>
      </c>
      <c r="AN12">
        <v>0</v>
      </c>
      <c r="AO12">
        <v>0.29008062720000005</v>
      </c>
      <c r="AP12">
        <v>0.62881728000000003</v>
      </c>
      <c r="AQ12">
        <v>0</v>
      </c>
      <c r="AR12">
        <v>15.241823999999998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34.285647707726227</v>
      </c>
      <c r="BB12">
        <f t="shared" si="0"/>
        <v>934.23545460624587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9.413199116397724</v>
      </c>
      <c r="L13">
        <v>578.48829121960512</v>
      </c>
      <c r="M13">
        <v>28.230335812485912</v>
      </c>
      <c r="N13">
        <v>36.236888879136316</v>
      </c>
      <c r="O13">
        <v>0</v>
      </c>
      <c r="P13">
        <v>38.527462230661271</v>
      </c>
      <c r="Q13">
        <v>6.692296718972897</v>
      </c>
      <c r="R13">
        <v>8.9169066286528871</v>
      </c>
      <c r="S13">
        <v>8.0984943418467576</v>
      </c>
      <c r="T13">
        <v>0</v>
      </c>
      <c r="U13">
        <v>128.14496769402155</v>
      </c>
      <c r="V13">
        <v>3.5757333333333339</v>
      </c>
      <c r="W13">
        <v>14.002747979344408</v>
      </c>
      <c r="X13">
        <v>45.262887507913675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0</v>
      </c>
      <c r="AE13">
        <v>4.3298684000000005</v>
      </c>
      <c r="AF13">
        <v>2.7224999999999997</v>
      </c>
      <c r="AG13">
        <v>11.959677599999999</v>
      </c>
      <c r="AH13">
        <v>0</v>
      </c>
      <c r="AI13">
        <v>0</v>
      </c>
      <c r="AJ13">
        <v>0</v>
      </c>
      <c r="AK13">
        <v>15.961299999999998</v>
      </c>
      <c r="AL13">
        <v>0</v>
      </c>
      <c r="AM13">
        <v>0</v>
      </c>
      <c r="AN13">
        <v>0</v>
      </c>
      <c r="AO13">
        <v>0.28935903360000004</v>
      </c>
      <c r="AP13">
        <v>0.62881728000000003</v>
      </c>
      <c r="AQ13">
        <v>0</v>
      </c>
      <c r="AR13">
        <v>15.241823999999998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34.28562224332623</v>
      </c>
      <c r="BB13">
        <f t="shared" si="0"/>
        <v>934.23475847704583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9.413199116397724</v>
      </c>
      <c r="L14">
        <v>578.48829121960512</v>
      </c>
      <c r="M14">
        <v>28.230335812485912</v>
      </c>
      <c r="N14">
        <v>36.236888879136316</v>
      </c>
      <c r="O14">
        <v>0</v>
      </c>
      <c r="P14">
        <v>38.527462230661271</v>
      </c>
      <c r="Q14">
        <v>6.692296718972897</v>
      </c>
      <c r="R14">
        <v>8.9169066286528871</v>
      </c>
      <c r="S14">
        <v>8.0984943418467576</v>
      </c>
      <c r="T14">
        <v>0</v>
      </c>
      <c r="U14">
        <v>128.14496769402155</v>
      </c>
      <c r="V14">
        <v>3.5757333333333339</v>
      </c>
      <c r="W14">
        <v>14.002747979344408</v>
      </c>
      <c r="X14">
        <v>45.262887507913675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0</v>
      </c>
      <c r="AE14">
        <v>4.3298684000000005</v>
      </c>
      <c r="AF14">
        <v>2.7224999999999997</v>
      </c>
      <c r="AG14">
        <v>11.959677599999999</v>
      </c>
      <c r="AH14">
        <v>0</v>
      </c>
      <c r="AI14">
        <v>0</v>
      </c>
      <c r="AJ14">
        <v>0</v>
      </c>
      <c r="AK14">
        <v>15.961299999999998</v>
      </c>
      <c r="AL14">
        <v>0</v>
      </c>
      <c r="AM14">
        <v>0</v>
      </c>
      <c r="AN14">
        <v>0</v>
      </c>
      <c r="AO14">
        <v>0.3180423792</v>
      </c>
      <c r="AP14">
        <v>0.62881728000000003</v>
      </c>
      <c r="AQ14">
        <v>0</v>
      </c>
      <c r="AR14">
        <v>15.241823999999998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34.286637444526235</v>
      </c>
      <c r="BB14">
        <f t="shared" si="0"/>
        <v>934.2624266214458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9.413199116397724</v>
      </c>
      <c r="L15">
        <v>578.48829121960512</v>
      </c>
      <c r="M15">
        <v>28.230335812485912</v>
      </c>
      <c r="N15">
        <v>36.236888879136316</v>
      </c>
      <c r="O15">
        <v>0</v>
      </c>
      <c r="P15">
        <v>38.527462230661271</v>
      </c>
      <c r="Q15">
        <v>6.3129621785173988</v>
      </c>
      <c r="R15">
        <v>8.9169066286528871</v>
      </c>
      <c r="S15">
        <v>8.0984943418467576</v>
      </c>
      <c r="T15">
        <v>0</v>
      </c>
      <c r="U15">
        <v>128.14496769402155</v>
      </c>
      <c r="V15">
        <v>3.5757333333333339</v>
      </c>
      <c r="W15">
        <v>14.002747979344408</v>
      </c>
      <c r="X15">
        <v>45.262887507913675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0</v>
      </c>
      <c r="AE15">
        <v>8.659736800000001</v>
      </c>
      <c r="AF15">
        <v>2.7224999999999997</v>
      </c>
      <c r="AG15">
        <v>11.959677599999999</v>
      </c>
      <c r="AH15">
        <v>0</v>
      </c>
      <c r="AI15">
        <v>0</v>
      </c>
      <c r="AJ15">
        <v>0</v>
      </c>
      <c r="AK15">
        <v>15.961299999999998</v>
      </c>
      <c r="AL15">
        <v>0</v>
      </c>
      <c r="AM15">
        <v>0</v>
      </c>
      <c r="AN15">
        <v>0</v>
      </c>
      <c r="AO15">
        <v>0.30956365439999994</v>
      </c>
      <c r="AP15">
        <v>0.62881728000000003</v>
      </c>
      <c r="AQ15">
        <v>0</v>
      </c>
      <c r="AR15">
        <v>16.257945599999999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34.46215687454994</v>
      </c>
      <c r="BB15">
        <f t="shared" si="0"/>
        <v>939.04508392616651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9.413199116397724</v>
      </c>
      <c r="L16">
        <v>578.48829121960512</v>
      </c>
      <c r="M16">
        <v>28.230335812485912</v>
      </c>
      <c r="N16">
        <v>36.236888879136316</v>
      </c>
      <c r="O16">
        <v>0</v>
      </c>
      <c r="P16">
        <v>38.527462230661271</v>
      </c>
      <c r="Q16">
        <v>6.3129621785173988</v>
      </c>
      <c r="R16">
        <v>8.9169066286528871</v>
      </c>
      <c r="S16">
        <v>8.0984943418467576</v>
      </c>
      <c r="T16">
        <v>0</v>
      </c>
      <c r="U16">
        <v>128.14496769402155</v>
      </c>
      <c r="V16">
        <v>3.5757333333333339</v>
      </c>
      <c r="W16">
        <v>14.002747979344408</v>
      </c>
      <c r="X16">
        <v>45.262887507913675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0</v>
      </c>
      <c r="AE16">
        <v>8.659736800000001</v>
      </c>
      <c r="AF16">
        <v>2.7224999999999997</v>
      </c>
      <c r="AG16">
        <v>11.959677599999999</v>
      </c>
      <c r="AH16">
        <v>0</v>
      </c>
      <c r="AI16">
        <v>0</v>
      </c>
      <c r="AJ16">
        <v>0</v>
      </c>
      <c r="AK16">
        <v>15.961299999999998</v>
      </c>
      <c r="AL16">
        <v>0</v>
      </c>
      <c r="AM16">
        <v>0</v>
      </c>
      <c r="AN16">
        <v>0</v>
      </c>
      <c r="AO16">
        <v>0.29982214080000003</v>
      </c>
      <c r="AP16">
        <v>0.62881728000000003</v>
      </c>
      <c r="AQ16">
        <v>0</v>
      </c>
      <c r="AR16">
        <v>16.257945599999999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34.461812031349929</v>
      </c>
      <c r="BB16">
        <f t="shared" si="0"/>
        <v>939.03568725576645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9.413199116397724</v>
      </c>
      <c r="L17">
        <v>578.48829121960512</v>
      </c>
      <c r="M17">
        <v>28.230335812485912</v>
      </c>
      <c r="N17">
        <v>36.236888879136316</v>
      </c>
      <c r="O17">
        <v>0</v>
      </c>
      <c r="P17">
        <v>38.527462230661271</v>
      </c>
      <c r="Q17">
        <v>6.3129621785173988</v>
      </c>
      <c r="R17">
        <v>9.9633900958466448</v>
      </c>
      <c r="S17">
        <v>7.6294778982485409</v>
      </c>
      <c r="T17">
        <v>0</v>
      </c>
      <c r="U17">
        <v>128.14496769402155</v>
      </c>
      <c r="V17">
        <v>3.5757333333333339</v>
      </c>
      <c r="W17">
        <v>14.002747979344408</v>
      </c>
      <c r="X17">
        <v>45.262887507913675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0</v>
      </c>
      <c r="AE17">
        <v>8.659736800000001</v>
      </c>
      <c r="AF17">
        <v>2.7224999999999997</v>
      </c>
      <c r="AG17">
        <v>11.959677599999999</v>
      </c>
      <c r="AH17">
        <v>0</v>
      </c>
      <c r="AI17">
        <v>0</v>
      </c>
      <c r="AJ17">
        <v>0</v>
      </c>
      <c r="AK17">
        <v>15.961299999999998</v>
      </c>
      <c r="AL17">
        <v>0</v>
      </c>
      <c r="AM17">
        <v>0</v>
      </c>
      <c r="AN17">
        <v>0</v>
      </c>
      <c r="AO17">
        <v>0.27131919360000006</v>
      </c>
      <c r="AP17">
        <v>0.62881728000000003</v>
      </c>
      <c r="AQ17">
        <v>0</v>
      </c>
      <c r="AR17">
        <v>16.257945599999999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34.481244850831708</v>
      </c>
      <c r="BB17">
        <f t="shared" si="0"/>
        <v>939.5652185126803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9.413199116397724</v>
      </c>
      <c r="L18">
        <v>578.48829121960512</v>
      </c>
      <c r="M18">
        <v>28.230335812485912</v>
      </c>
      <c r="N18">
        <v>36.236888879136316</v>
      </c>
      <c r="O18">
        <v>0</v>
      </c>
      <c r="P18">
        <v>38.527462230661271</v>
      </c>
      <c r="Q18">
        <v>6.3129621785173988</v>
      </c>
      <c r="R18">
        <v>10.985956584659913</v>
      </c>
      <c r="S18">
        <v>7.6294778982485409</v>
      </c>
      <c r="T18">
        <v>0</v>
      </c>
      <c r="U18">
        <v>128.14496769402155</v>
      </c>
      <c r="V18">
        <v>3.5757333333333339</v>
      </c>
      <c r="W18">
        <v>14.002747979344408</v>
      </c>
      <c r="X18">
        <v>45.262887507913675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0</v>
      </c>
      <c r="AE18">
        <v>8.659736800000001</v>
      </c>
      <c r="AF18">
        <v>2.7224999999999997</v>
      </c>
      <c r="AG18">
        <v>11.959677599999999</v>
      </c>
      <c r="AH18">
        <v>0</v>
      </c>
      <c r="AI18">
        <v>0</v>
      </c>
      <c r="AJ18">
        <v>0</v>
      </c>
      <c r="AK18">
        <v>15.961299999999998</v>
      </c>
      <c r="AL18">
        <v>0</v>
      </c>
      <c r="AM18">
        <v>0</v>
      </c>
      <c r="AN18">
        <v>0</v>
      </c>
      <c r="AO18">
        <v>0.23514931439999998</v>
      </c>
      <c r="AP18">
        <v>0.62881728000000003</v>
      </c>
      <c r="AQ18">
        <v>0</v>
      </c>
      <c r="AR18">
        <v>16.257945599999999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34.516163489586866</v>
      </c>
      <c r="BB18">
        <f t="shared" si="0"/>
        <v>940.51669648353834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9.413199116397724</v>
      </c>
      <c r="L19">
        <v>578.48829121960512</v>
      </c>
      <c r="M19">
        <v>28.230335812485912</v>
      </c>
      <c r="N19">
        <v>36.236888879136316</v>
      </c>
      <c r="O19">
        <v>0</v>
      </c>
      <c r="P19">
        <v>38.527462230661271</v>
      </c>
      <c r="Q19">
        <v>6.3129621785173988</v>
      </c>
      <c r="R19">
        <v>12.014884859714133</v>
      </c>
      <c r="S19">
        <v>7.6294778982485409</v>
      </c>
      <c r="T19">
        <v>0</v>
      </c>
      <c r="U19">
        <v>128.14496769402155</v>
      </c>
      <c r="V19">
        <v>3.5757333333333339</v>
      </c>
      <c r="W19">
        <v>14.002747979344408</v>
      </c>
      <c r="X19">
        <v>45.262887507913675</v>
      </c>
      <c r="Y19">
        <v>0</v>
      </c>
      <c r="Z19">
        <v>2.01070584</v>
      </c>
      <c r="AA19">
        <v>2.1571108000000003</v>
      </c>
      <c r="AB19">
        <v>4.0078511199999998</v>
      </c>
      <c r="AC19">
        <v>2.9691613119999998</v>
      </c>
      <c r="AD19">
        <v>0</v>
      </c>
      <c r="AE19">
        <v>8.659736800000001</v>
      </c>
      <c r="AF19">
        <v>2.7224999999999997</v>
      </c>
      <c r="AG19">
        <v>11.959677599999999</v>
      </c>
      <c r="AH19">
        <v>0</v>
      </c>
      <c r="AI19">
        <v>0</v>
      </c>
      <c r="AJ19">
        <v>0</v>
      </c>
      <c r="AK19">
        <v>15.961299999999998</v>
      </c>
      <c r="AL19">
        <v>0</v>
      </c>
      <c r="AM19">
        <v>0</v>
      </c>
      <c r="AN19">
        <v>0.53564000000000001</v>
      </c>
      <c r="AO19">
        <v>0.23677289999999995</v>
      </c>
      <c r="AP19">
        <v>0.62881728000000003</v>
      </c>
      <c r="AQ19">
        <v>0</v>
      </c>
      <c r="AR19">
        <v>15.241823999999998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34.858984089084117</v>
      </c>
      <c r="BB19">
        <f t="shared" si="0"/>
        <v>949.85806937669554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9.413199116397724</v>
      </c>
      <c r="L20">
        <v>578.48829121960512</v>
      </c>
      <c r="M20">
        <v>28.230335812485912</v>
      </c>
      <c r="N20">
        <v>36.236888879136316</v>
      </c>
      <c r="O20">
        <v>0</v>
      </c>
      <c r="P20">
        <v>38.527462230661271</v>
      </c>
      <c r="Q20">
        <v>6.3129621785173988</v>
      </c>
      <c r="R20">
        <v>12.014884859714133</v>
      </c>
      <c r="S20">
        <v>7.6294778982485409</v>
      </c>
      <c r="T20">
        <v>0</v>
      </c>
      <c r="U20">
        <v>128.14496769402155</v>
      </c>
      <c r="V20">
        <v>3.5757333333333339</v>
      </c>
      <c r="W20">
        <v>14.002747979344408</v>
      </c>
      <c r="X20">
        <v>45.262887507913675</v>
      </c>
      <c r="Y20">
        <v>0</v>
      </c>
      <c r="Z20">
        <v>2.01070584</v>
      </c>
      <c r="AA20">
        <v>4.3103436480000008</v>
      </c>
      <c r="AB20">
        <v>4.0078511199999998</v>
      </c>
      <c r="AC20">
        <v>5.9383226239999995</v>
      </c>
      <c r="AD20">
        <v>0</v>
      </c>
      <c r="AE20">
        <v>8.659736800000001</v>
      </c>
      <c r="AF20">
        <v>2.7224999999999997</v>
      </c>
      <c r="AG20">
        <v>11.959677599999999</v>
      </c>
      <c r="AH20">
        <v>0</v>
      </c>
      <c r="AI20">
        <v>0</v>
      </c>
      <c r="AJ20">
        <v>0</v>
      </c>
      <c r="AK20">
        <v>15.961299999999998</v>
      </c>
      <c r="AL20">
        <v>0</v>
      </c>
      <c r="AM20">
        <v>0</v>
      </c>
      <c r="AN20">
        <v>0.53564000000000001</v>
      </c>
      <c r="AO20">
        <v>0.21232891680000002</v>
      </c>
      <c r="AP20">
        <v>0.62881728000000003</v>
      </c>
      <c r="AQ20">
        <v>2.0683099999999994</v>
      </c>
      <c r="AR20">
        <v>15.241823999999998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35.112669263553961</v>
      </c>
      <c r="BB20">
        <f t="shared" si="0"/>
        <v>956.7706443790255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9.413199116397724</v>
      </c>
      <c r="L21">
        <v>578.48829121960512</v>
      </c>
      <c r="M21">
        <v>28.230335812485912</v>
      </c>
      <c r="N21">
        <v>36.236888879136316</v>
      </c>
      <c r="O21">
        <v>0</v>
      </c>
      <c r="P21">
        <v>38.527462230661271</v>
      </c>
      <c r="Q21">
        <v>6.3129621785173988</v>
      </c>
      <c r="R21">
        <v>12.014884859714133</v>
      </c>
      <c r="S21">
        <v>7.6294778982485409</v>
      </c>
      <c r="T21">
        <v>0</v>
      </c>
      <c r="U21">
        <v>128.14496769402155</v>
      </c>
      <c r="V21">
        <v>3.5757333333333339</v>
      </c>
      <c r="W21">
        <v>14.002747979344408</v>
      </c>
      <c r="X21">
        <v>45.262887507913675</v>
      </c>
      <c r="Y21">
        <v>0</v>
      </c>
      <c r="Z21">
        <v>2.01070584</v>
      </c>
      <c r="AA21">
        <v>6.4713324000000005</v>
      </c>
      <c r="AB21">
        <v>8.0974951199999996</v>
      </c>
      <c r="AC21">
        <v>8.9074839360000002</v>
      </c>
      <c r="AD21">
        <v>0</v>
      </c>
      <c r="AE21">
        <v>15.167135380800001</v>
      </c>
      <c r="AF21">
        <v>2.7224999999999997</v>
      </c>
      <c r="AG21">
        <v>11.959677599999999</v>
      </c>
      <c r="AH21">
        <v>0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0.53564000000000001</v>
      </c>
      <c r="AO21">
        <v>0.1978970448</v>
      </c>
      <c r="AP21">
        <v>0.62881728000000003</v>
      </c>
      <c r="AQ21">
        <v>3.0928</v>
      </c>
      <c r="AR21">
        <v>15.241823999999998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35.762503341661912</v>
      </c>
      <c r="BB21">
        <f t="shared" si="0"/>
        <v>974.47769415943185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9.413199116397724</v>
      </c>
      <c r="L22">
        <v>578.48829121960512</v>
      </c>
      <c r="M22">
        <v>28.230335812485912</v>
      </c>
      <c r="N22">
        <v>36.236888879136316</v>
      </c>
      <c r="O22">
        <v>0</v>
      </c>
      <c r="P22">
        <v>38.527462230661271</v>
      </c>
      <c r="Q22">
        <v>6.3129621785173988</v>
      </c>
      <c r="R22">
        <v>12.014884859714133</v>
      </c>
      <c r="S22">
        <v>7.6294778982485409</v>
      </c>
      <c r="T22">
        <v>0</v>
      </c>
      <c r="U22">
        <v>128.14496769402155</v>
      </c>
      <c r="V22">
        <v>3.5757333333333339</v>
      </c>
      <c r="W22">
        <v>14.002747979344408</v>
      </c>
      <c r="X22">
        <v>45.262887507913675</v>
      </c>
      <c r="Y22">
        <v>0</v>
      </c>
      <c r="Z22">
        <v>2.01070584</v>
      </c>
      <c r="AA22">
        <v>8.6206872959999998</v>
      </c>
      <c r="AB22">
        <v>12.121704815999999</v>
      </c>
      <c r="AC22">
        <v>8.9074839360000002</v>
      </c>
      <c r="AD22">
        <v>0</v>
      </c>
      <c r="AE22">
        <v>15.167135380800001</v>
      </c>
      <c r="AF22">
        <v>2.7224999999999997</v>
      </c>
      <c r="AG22">
        <v>11.959677599999999</v>
      </c>
      <c r="AH22">
        <v>7.1763281200000009</v>
      </c>
      <c r="AI22">
        <v>0</v>
      </c>
      <c r="AJ22">
        <v>0</v>
      </c>
      <c r="AK22">
        <v>15.961299999999998</v>
      </c>
      <c r="AL22">
        <v>0</v>
      </c>
      <c r="AM22">
        <v>3.2392661714285707</v>
      </c>
      <c r="AN22">
        <v>0.53564000000000001</v>
      </c>
      <c r="AO22">
        <v>0.11094501599999999</v>
      </c>
      <c r="AP22">
        <v>0.62881728000000003</v>
      </c>
      <c r="AQ22">
        <v>3.9239899999999994</v>
      </c>
      <c r="AR22">
        <v>15.241823999999998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36.318771136995231</v>
      </c>
      <c r="BB22">
        <f t="shared" si="0"/>
        <v>989.63519013301277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9.413199116397724</v>
      </c>
      <c r="L23">
        <v>578.48829121960512</v>
      </c>
      <c r="M23">
        <v>28.230335812485912</v>
      </c>
      <c r="N23">
        <v>36.236888879136316</v>
      </c>
      <c r="O23">
        <v>0</v>
      </c>
      <c r="P23">
        <v>38.527462230661271</v>
      </c>
      <c r="Q23">
        <v>6.3129621785173988</v>
      </c>
      <c r="R23">
        <v>12.014884859714133</v>
      </c>
      <c r="S23">
        <v>7.6294778982485409</v>
      </c>
      <c r="T23">
        <v>0</v>
      </c>
      <c r="U23">
        <v>128.14496769402155</v>
      </c>
      <c r="V23">
        <v>3.5757333333333339</v>
      </c>
      <c r="W23">
        <v>14.002747979344408</v>
      </c>
      <c r="X23">
        <v>45.262887507913675</v>
      </c>
      <c r="Y23">
        <v>0</v>
      </c>
      <c r="Z23">
        <v>4.0214116799999999</v>
      </c>
      <c r="AA23">
        <v>8.6206872959999998</v>
      </c>
      <c r="AB23">
        <v>12.121704815999999</v>
      </c>
      <c r="AC23">
        <v>8.9074839360000002</v>
      </c>
      <c r="AD23">
        <v>0</v>
      </c>
      <c r="AE23">
        <v>15.167135380800001</v>
      </c>
      <c r="AF23">
        <v>2.7224999999999997</v>
      </c>
      <c r="AG23">
        <v>11.959677599999999</v>
      </c>
      <c r="AH23">
        <v>7.1763281200000009</v>
      </c>
      <c r="AI23">
        <v>0</v>
      </c>
      <c r="AJ23">
        <v>0</v>
      </c>
      <c r="AK23">
        <v>15.961299999999998</v>
      </c>
      <c r="AL23">
        <v>0</v>
      </c>
      <c r="AM23">
        <v>4.8588992571428573</v>
      </c>
      <c r="AN23">
        <v>0.53564000000000001</v>
      </c>
      <c r="AO23">
        <v>6.8912188799999996E-2</v>
      </c>
      <c r="AP23">
        <v>0.55021511999999995</v>
      </c>
      <c r="AQ23">
        <v>6.610859999999998</v>
      </c>
      <c r="AR23">
        <v>16.257945599999999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36.574099954512697</v>
      </c>
      <c r="BB23">
        <f t="shared" si="0"/>
        <v>996.59255685400979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9.413199116397724</v>
      </c>
      <c r="L24">
        <v>578.48829121960512</v>
      </c>
      <c r="M24">
        <v>28.230335812485912</v>
      </c>
      <c r="N24">
        <v>36.236888879136316</v>
      </c>
      <c r="O24">
        <v>0</v>
      </c>
      <c r="P24">
        <v>38.527462230661271</v>
      </c>
      <c r="Q24">
        <v>6.3129621785173988</v>
      </c>
      <c r="R24">
        <v>12.014884859714133</v>
      </c>
      <c r="S24">
        <v>7.6294778982485409</v>
      </c>
      <c r="T24">
        <v>0</v>
      </c>
      <c r="U24">
        <v>128.14496769402155</v>
      </c>
      <c r="V24">
        <v>3.5757333333333339</v>
      </c>
      <c r="W24">
        <v>14.002747979344408</v>
      </c>
      <c r="X24">
        <v>45.262887507913675</v>
      </c>
      <c r="Y24">
        <v>0</v>
      </c>
      <c r="Z24">
        <v>4.0214116799999999</v>
      </c>
      <c r="AA24">
        <v>8.6206872959999998</v>
      </c>
      <c r="AB24">
        <v>12.121704815999999</v>
      </c>
      <c r="AC24">
        <v>8.9074839360000002</v>
      </c>
      <c r="AD24">
        <v>2.7964513200000001</v>
      </c>
      <c r="AE24">
        <v>15.167135380800001</v>
      </c>
      <c r="AF24">
        <v>2.7224999999999997</v>
      </c>
      <c r="AG24">
        <v>11.959677599999999</v>
      </c>
      <c r="AH24">
        <v>14.352656240000002</v>
      </c>
      <c r="AI24">
        <v>1.1716692</v>
      </c>
      <c r="AJ24">
        <v>0</v>
      </c>
      <c r="AK24">
        <v>15.961299999999998</v>
      </c>
      <c r="AL24">
        <v>0</v>
      </c>
      <c r="AM24">
        <v>4.8588992571428573</v>
      </c>
      <c r="AN24">
        <v>0.53564000000000001</v>
      </c>
      <c r="AO24">
        <v>3.0667728E-3</v>
      </c>
      <c r="AP24">
        <v>0.55021511999999995</v>
      </c>
      <c r="AQ24">
        <v>9.91629</v>
      </c>
      <c r="AR24">
        <v>16.257945599999999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37.08329516877302</v>
      </c>
      <c r="BB24">
        <f t="shared" si="0"/>
        <v>1010.4673948637494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9.413199116397724</v>
      </c>
      <c r="L25">
        <v>578.48829121960512</v>
      </c>
      <c r="M25">
        <v>28.230335812485912</v>
      </c>
      <c r="N25">
        <v>36.236888879136316</v>
      </c>
      <c r="O25">
        <v>0</v>
      </c>
      <c r="P25">
        <v>38.527462230661271</v>
      </c>
      <c r="Q25">
        <v>6.3129621785173988</v>
      </c>
      <c r="R25">
        <v>12.014884859714133</v>
      </c>
      <c r="S25">
        <v>7.6294778982485409</v>
      </c>
      <c r="T25">
        <v>0</v>
      </c>
      <c r="U25">
        <v>128.14496769402155</v>
      </c>
      <c r="V25">
        <v>3.5757333333333339</v>
      </c>
      <c r="W25">
        <v>14.002747979344408</v>
      </c>
      <c r="X25">
        <v>45.262887507913675</v>
      </c>
      <c r="Y25">
        <v>0</v>
      </c>
      <c r="Z25">
        <v>4.0214116799999999</v>
      </c>
      <c r="AA25">
        <v>12.926183504000001</v>
      </c>
      <c r="AB25">
        <v>12.121704815999999</v>
      </c>
      <c r="AC25">
        <v>8.9074839360000002</v>
      </c>
      <c r="AD25">
        <v>5.592902640000001</v>
      </c>
      <c r="AE25">
        <v>15.167135380800001</v>
      </c>
      <c r="AF25">
        <v>2.7224999999999997</v>
      </c>
      <c r="AG25">
        <v>11.468184000000001</v>
      </c>
      <c r="AH25">
        <v>14.352656240000002</v>
      </c>
      <c r="AI25">
        <v>5.0772332000000002</v>
      </c>
      <c r="AJ25">
        <v>0</v>
      </c>
      <c r="AK25">
        <v>15.961299999999998</v>
      </c>
      <c r="AL25">
        <v>0</v>
      </c>
      <c r="AM25">
        <v>4.8588992571428573</v>
      </c>
      <c r="AN25">
        <v>0.93737000000000004</v>
      </c>
      <c r="AO25">
        <v>0</v>
      </c>
      <c r="AP25">
        <v>0.55021511999999995</v>
      </c>
      <c r="AQ25">
        <v>9.91629</v>
      </c>
      <c r="AR25">
        <v>16.257945599999999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37.469674693173047</v>
      </c>
      <c r="BB25">
        <f t="shared" si="0"/>
        <v>1020.9956964945496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9.413199116397724</v>
      </c>
      <c r="L26">
        <v>578.48829121960512</v>
      </c>
      <c r="M26">
        <v>28.230335812485912</v>
      </c>
      <c r="N26">
        <v>36.236888879136316</v>
      </c>
      <c r="O26">
        <v>0</v>
      </c>
      <c r="P26">
        <v>38.527462230661271</v>
      </c>
      <c r="Q26">
        <v>6.3129621785173988</v>
      </c>
      <c r="R26">
        <v>12.014884859714133</v>
      </c>
      <c r="S26">
        <v>7.6294778982485409</v>
      </c>
      <c r="T26">
        <v>0</v>
      </c>
      <c r="U26">
        <v>128.14496769402155</v>
      </c>
      <c r="V26">
        <v>3.5757333333333339</v>
      </c>
      <c r="W26">
        <v>14.002747979344408</v>
      </c>
      <c r="X26">
        <v>45.262887507913675</v>
      </c>
      <c r="Y26">
        <v>0</v>
      </c>
      <c r="Z26">
        <v>4.0214116799999999</v>
      </c>
      <c r="AA26">
        <v>12.926183504000001</v>
      </c>
      <c r="AB26">
        <v>12.121704815999999</v>
      </c>
      <c r="AC26">
        <v>8.9074839360000002</v>
      </c>
      <c r="AD26">
        <v>8.3893539599999993</v>
      </c>
      <c r="AE26">
        <v>15.167135380800001</v>
      </c>
      <c r="AF26">
        <v>2.7224999999999997</v>
      </c>
      <c r="AG26">
        <v>11.468184000000001</v>
      </c>
      <c r="AH26">
        <v>21.528984360000003</v>
      </c>
      <c r="AI26">
        <v>10.154466399999999</v>
      </c>
      <c r="AJ26">
        <v>0</v>
      </c>
      <c r="AK26">
        <v>15.961299999999998</v>
      </c>
      <c r="AL26">
        <v>0</v>
      </c>
      <c r="AM26">
        <v>4.8588992571428573</v>
      </c>
      <c r="AN26">
        <v>0.93737000000000004</v>
      </c>
      <c r="AO26">
        <v>0</v>
      </c>
      <c r="AP26">
        <v>0.55021511999999995</v>
      </c>
      <c r="AQ26">
        <v>9.91629</v>
      </c>
      <c r="AR26">
        <v>16.257945599999999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38.002444858373025</v>
      </c>
      <c r="BB26">
        <f t="shared" si="0"/>
        <v>1035.5129389693495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9.413199116397724</v>
      </c>
      <c r="L27">
        <v>578.48829121960512</v>
      </c>
      <c r="M27">
        <v>28.230335812485912</v>
      </c>
      <c r="N27">
        <v>36.236888879136316</v>
      </c>
      <c r="O27">
        <v>0</v>
      </c>
      <c r="P27">
        <v>38.527462230661271</v>
      </c>
      <c r="Q27">
        <v>4.9042308690012968</v>
      </c>
      <c r="R27">
        <v>12.014884859714133</v>
      </c>
      <c r="S27">
        <v>7.6294778982485409</v>
      </c>
      <c r="T27">
        <v>0</v>
      </c>
      <c r="U27">
        <v>128.14496769402155</v>
      </c>
      <c r="V27">
        <v>3.5757333333333339</v>
      </c>
      <c r="W27">
        <v>14.002747979344408</v>
      </c>
      <c r="X27">
        <v>45.262887507913675</v>
      </c>
      <c r="Y27">
        <v>0</v>
      </c>
      <c r="Z27">
        <v>4.0214116799999999</v>
      </c>
      <c r="AA27">
        <v>12.926183504000001</v>
      </c>
      <c r="AB27">
        <v>12.121704815999999</v>
      </c>
      <c r="AC27">
        <v>8.9074839360000002</v>
      </c>
      <c r="AD27">
        <v>8.3893539599999993</v>
      </c>
      <c r="AE27">
        <v>15.167135380800001</v>
      </c>
      <c r="AF27">
        <v>2.7224999999999997</v>
      </c>
      <c r="AG27">
        <v>11.468184000000001</v>
      </c>
      <c r="AH27">
        <v>21.528984360000003</v>
      </c>
      <c r="AI27">
        <v>10.154466399999999</v>
      </c>
      <c r="AJ27">
        <v>0</v>
      </c>
      <c r="AK27">
        <v>15.961299999999998</v>
      </c>
      <c r="AL27">
        <v>0</v>
      </c>
      <c r="AM27">
        <v>4.8588992571428573</v>
      </c>
      <c r="AN27">
        <v>0.93737000000000004</v>
      </c>
      <c r="AO27">
        <v>0</v>
      </c>
      <c r="AP27">
        <v>0.55021511999999995</v>
      </c>
      <c r="AQ27">
        <v>9.91629</v>
      </c>
      <c r="AR27">
        <v>15.241823999999998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37.91660506551144</v>
      </c>
      <c r="BB27">
        <f t="shared" si="0"/>
        <v>1033.1739258526948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9.413199116397724</v>
      </c>
      <c r="L28">
        <v>578.48829121960512</v>
      </c>
      <c r="M28">
        <v>28.230335812485912</v>
      </c>
      <c r="N28">
        <v>36.236888879136316</v>
      </c>
      <c r="O28">
        <v>0</v>
      </c>
      <c r="P28">
        <v>38.527462230661271</v>
      </c>
      <c r="Q28">
        <v>4.9042308690012968</v>
      </c>
      <c r="R28">
        <v>12.014884859714133</v>
      </c>
      <c r="S28">
        <v>7.6294778982485409</v>
      </c>
      <c r="T28">
        <v>0</v>
      </c>
      <c r="U28">
        <v>128.14496769402155</v>
      </c>
      <c r="V28">
        <v>3.5757333333333339</v>
      </c>
      <c r="W28">
        <v>14.002747979344408</v>
      </c>
      <c r="X28">
        <v>45.262887507913675</v>
      </c>
      <c r="Y28">
        <v>0</v>
      </c>
      <c r="Z28">
        <v>4.0214116799999999</v>
      </c>
      <c r="AA28">
        <v>12.926183504000001</v>
      </c>
      <c r="AB28">
        <v>12.121704815999999</v>
      </c>
      <c r="AC28">
        <v>8.9074839360000002</v>
      </c>
      <c r="AD28">
        <v>8.3893539599999993</v>
      </c>
      <c r="AE28">
        <v>13.225779840000001</v>
      </c>
      <c r="AF28">
        <v>2.7224999999999997</v>
      </c>
      <c r="AG28">
        <v>11.468184000000001</v>
      </c>
      <c r="AH28">
        <v>21.528984360000003</v>
      </c>
      <c r="AI28">
        <v>10.154466399999999</v>
      </c>
      <c r="AJ28">
        <v>0</v>
      </c>
      <c r="AK28">
        <v>15.961299999999998</v>
      </c>
      <c r="AL28">
        <v>0</v>
      </c>
      <c r="AM28">
        <v>4.8588992571428573</v>
      </c>
      <c r="AN28">
        <v>0.93737000000000004</v>
      </c>
      <c r="AO28">
        <v>0</v>
      </c>
      <c r="AP28">
        <v>0.55021511999999995</v>
      </c>
      <c r="AQ28">
        <v>9.91629</v>
      </c>
      <c r="AR28">
        <v>15.241823999999998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37.847881251911438</v>
      </c>
      <c r="BB28">
        <f t="shared" si="0"/>
        <v>1031.3012941254947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9.413199116397724</v>
      </c>
      <c r="L29">
        <v>578.48829121960512</v>
      </c>
      <c r="M29">
        <v>28.230335812485912</v>
      </c>
      <c r="N29">
        <v>36.236888879136316</v>
      </c>
      <c r="O29">
        <v>0</v>
      </c>
      <c r="P29">
        <v>38.527462230661271</v>
      </c>
      <c r="Q29">
        <v>4.9042308690012968</v>
      </c>
      <c r="R29">
        <v>12.014884859714133</v>
      </c>
      <c r="S29">
        <v>7.6294778982485409</v>
      </c>
      <c r="T29">
        <v>0</v>
      </c>
      <c r="U29">
        <v>128.14496769402155</v>
      </c>
      <c r="V29">
        <v>3.5757333333333339</v>
      </c>
      <c r="W29">
        <v>14.002747979344408</v>
      </c>
      <c r="X29">
        <v>45.262887507913675</v>
      </c>
      <c r="Y29">
        <v>0</v>
      </c>
      <c r="Z29">
        <v>4.0214116799999999</v>
      </c>
      <c r="AA29">
        <v>12.926183504000001</v>
      </c>
      <c r="AB29">
        <v>12.121704815999999</v>
      </c>
      <c r="AC29">
        <v>5.9383226239999995</v>
      </c>
      <c r="AD29">
        <v>8.3893539599999993</v>
      </c>
      <c r="AE29">
        <v>8.659736800000001</v>
      </c>
      <c r="AF29">
        <v>2.7224999999999997</v>
      </c>
      <c r="AG29">
        <v>11.468184000000001</v>
      </c>
      <c r="AH29">
        <v>21.528984360000003</v>
      </c>
      <c r="AI29">
        <v>10.154466399999999</v>
      </c>
      <c r="AJ29">
        <v>0</v>
      </c>
      <c r="AK29">
        <v>15.961299999999998</v>
      </c>
      <c r="AL29">
        <v>0</v>
      </c>
      <c r="AM29">
        <v>4.8588992571428573</v>
      </c>
      <c r="AN29">
        <v>0.95650000000000002</v>
      </c>
      <c r="AO29">
        <v>0</v>
      </c>
      <c r="AP29">
        <v>0.55021511999999995</v>
      </c>
      <c r="AQ29">
        <v>9.91629</v>
      </c>
      <c r="AR29">
        <v>15.241823999999998</v>
      </c>
      <c r="AS29">
        <v>10.070059583999999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37.591863293911437</v>
      </c>
      <c r="BB29">
        <f t="shared" si="0"/>
        <v>1024.3251802110947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9.413199116397724</v>
      </c>
      <c r="L30">
        <v>578.48829121960512</v>
      </c>
      <c r="M30">
        <v>28.230335812485912</v>
      </c>
      <c r="N30">
        <v>36.236888879136316</v>
      </c>
      <c r="O30">
        <v>0</v>
      </c>
      <c r="P30">
        <v>38.527462230661271</v>
      </c>
      <c r="Q30">
        <v>4.9042308690012968</v>
      </c>
      <c r="R30">
        <v>12.014884859714133</v>
      </c>
      <c r="S30">
        <v>7.6294778982485409</v>
      </c>
      <c r="T30">
        <v>0</v>
      </c>
      <c r="U30">
        <v>128.14496769402155</v>
      </c>
      <c r="V30">
        <v>3.5757333333333339</v>
      </c>
      <c r="W30">
        <v>14.002747979344408</v>
      </c>
      <c r="X30">
        <v>45.262887507913675</v>
      </c>
      <c r="Y30">
        <v>0</v>
      </c>
      <c r="Z30">
        <v>2.01070584</v>
      </c>
      <c r="AA30">
        <v>12.926183504000001</v>
      </c>
      <c r="AB30">
        <v>8.0565986800000005</v>
      </c>
      <c r="AC30">
        <v>5.9383226239999995</v>
      </c>
      <c r="AD30">
        <v>8.3893539599999993</v>
      </c>
      <c r="AE30">
        <v>8.659736800000001</v>
      </c>
      <c r="AF30">
        <v>2.7224999999999997</v>
      </c>
      <c r="AG30">
        <v>11.468184000000001</v>
      </c>
      <c r="AH30">
        <v>21.528984360000003</v>
      </c>
      <c r="AI30">
        <v>5.0772332000000002</v>
      </c>
      <c r="AJ30">
        <v>0</v>
      </c>
      <c r="AK30">
        <v>15.961299999999998</v>
      </c>
      <c r="AL30">
        <v>0</v>
      </c>
      <c r="AM30">
        <v>4.8588992571428573</v>
      </c>
      <c r="AN30">
        <v>0.95650000000000002</v>
      </c>
      <c r="AO30">
        <v>0</v>
      </c>
      <c r="AP30">
        <v>0.55021511999999995</v>
      </c>
      <c r="AQ30">
        <v>9.91629</v>
      </c>
      <c r="AR30">
        <v>15.241823999999998</v>
      </c>
      <c r="AS30">
        <v>10.070059583999999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37.197046055511429</v>
      </c>
      <c r="BB30">
        <f t="shared" si="0"/>
        <v>1013.5669522734947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9.413199116397724</v>
      </c>
      <c r="L31">
        <v>578.48829121960512</v>
      </c>
      <c r="M31">
        <v>28.230335812485912</v>
      </c>
      <c r="N31">
        <v>36.236888879136316</v>
      </c>
      <c r="O31">
        <v>0</v>
      </c>
      <c r="P31">
        <v>38.527462230661271</v>
      </c>
      <c r="Q31">
        <v>4.9042308690012968</v>
      </c>
      <c r="R31">
        <v>12.014884859714133</v>
      </c>
      <c r="S31">
        <v>7.6294778982485409</v>
      </c>
      <c r="T31">
        <v>0</v>
      </c>
      <c r="U31">
        <v>128.14496769402155</v>
      </c>
      <c r="V31">
        <v>3.5757333333333339</v>
      </c>
      <c r="W31">
        <v>14.002747979344408</v>
      </c>
      <c r="X31">
        <v>45.262887507913675</v>
      </c>
      <c r="Y31">
        <v>0</v>
      </c>
      <c r="Z31">
        <v>2.01070584</v>
      </c>
      <c r="AA31">
        <v>10.615893599999998</v>
      </c>
      <c r="AB31">
        <v>8.0565986800000005</v>
      </c>
      <c r="AC31">
        <v>5.9383226239999995</v>
      </c>
      <c r="AD31">
        <v>8.3893539599999993</v>
      </c>
      <c r="AE31">
        <v>8.659736800000001</v>
      </c>
      <c r="AF31">
        <v>2.7224999999999997</v>
      </c>
      <c r="AG31">
        <v>11.468184000000001</v>
      </c>
      <c r="AH31">
        <v>21.528984360000003</v>
      </c>
      <c r="AI31">
        <v>0.78111279999999994</v>
      </c>
      <c r="AJ31">
        <v>0</v>
      </c>
      <c r="AK31">
        <v>15.961299999999998</v>
      </c>
      <c r="AL31">
        <v>0</v>
      </c>
      <c r="AM31">
        <v>4.8588992571428573</v>
      </c>
      <c r="AN31">
        <v>0.95650000000000002</v>
      </c>
      <c r="AO31">
        <v>0</v>
      </c>
      <c r="AP31">
        <v>0.55021511999999995</v>
      </c>
      <c r="AQ31">
        <v>6.610859999999998</v>
      </c>
      <c r="AR31">
        <v>15.241823999999998</v>
      </c>
      <c r="AS31">
        <v>10.070059583999999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36.84616639085111</v>
      </c>
      <c r="BB31">
        <f t="shared" si="0"/>
        <v>1004.0059916341552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9.413199116397724</v>
      </c>
      <c r="L32">
        <v>578.48829121960512</v>
      </c>
      <c r="M32">
        <v>28.230335812485912</v>
      </c>
      <c r="N32">
        <v>36.236888879136316</v>
      </c>
      <c r="O32">
        <v>0</v>
      </c>
      <c r="P32">
        <v>38.527462230661271</v>
      </c>
      <c r="Q32">
        <v>4.9042308690012968</v>
      </c>
      <c r="R32">
        <v>12.014884859714133</v>
      </c>
      <c r="S32">
        <v>7.6294778982485409</v>
      </c>
      <c r="T32">
        <v>0</v>
      </c>
      <c r="U32">
        <v>128.14496769402155</v>
      </c>
      <c r="V32">
        <v>3.5757333333333339</v>
      </c>
      <c r="W32">
        <v>14.002747979344408</v>
      </c>
      <c r="X32">
        <v>45.262887507913675</v>
      </c>
      <c r="Y32">
        <v>0</v>
      </c>
      <c r="Z32">
        <v>2.01070584</v>
      </c>
      <c r="AA32">
        <v>8.6042059999999996</v>
      </c>
      <c r="AB32">
        <v>8.0565986800000005</v>
      </c>
      <c r="AC32">
        <v>2.9691613119999998</v>
      </c>
      <c r="AD32">
        <v>8.3893539599999993</v>
      </c>
      <c r="AE32">
        <v>8.659736800000001</v>
      </c>
      <c r="AF32">
        <v>2.7224999999999997</v>
      </c>
      <c r="AG32">
        <v>11.468184000000001</v>
      </c>
      <c r="AH32">
        <v>14.352656240000002</v>
      </c>
      <c r="AI32">
        <v>0</v>
      </c>
      <c r="AJ32">
        <v>0</v>
      </c>
      <c r="AK32">
        <v>15.961299999999998</v>
      </c>
      <c r="AL32">
        <v>0</v>
      </c>
      <c r="AM32">
        <v>4.8588992571428573</v>
      </c>
      <c r="AN32">
        <v>0.95650000000000002</v>
      </c>
      <c r="AO32">
        <v>0</v>
      </c>
      <c r="AP32">
        <v>0.55021511999999995</v>
      </c>
      <c r="AQ32">
        <v>3.0928</v>
      </c>
      <c r="AR32">
        <v>15.241823999999998</v>
      </c>
      <c r="AS32">
        <v>10.070059583999999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36.263611912381279</v>
      </c>
      <c r="BB32">
        <f t="shared" si="0"/>
        <v>988.13219628062484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9.413199116397724</v>
      </c>
      <c r="L33">
        <v>578.48829121960512</v>
      </c>
      <c r="M33">
        <v>28.230335812485912</v>
      </c>
      <c r="N33">
        <v>36.236888879136316</v>
      </c>
      <c r="O33">
        <v>0</v>
      </c>
      <c r="P33">
        <v>38.527462230661271</v>
      </c>
      <c r="Q33">
        <v>4.9042308690012968</v>
      </c>
      <c r="R33">
        <v>9.6111065519523482</v>
      </c>
      <c r="S33">
        <v>7.6294778982485409</v>
      </c>
      <c r="T33">
        <v>0</v>
      </c>
      <c r="U33">
        <v>128.14496769402155</v>
      </c>
      <c r="V33">
        <v>3.5757333333333339</v>
      </c>
      <c r="W33">
        <v>14.002747979344408</v>
      </c>
      <c r="X33">
        <v>45.262887507913675</v>
      </c>
      <c r="Y33">
        <v>0</v>
      </c>
      <c r="Z33">
        <v>2.01070584</v>
      </c>
      <c r="AA33">
        <v>4.3103436480000008</v>
      </c>
      <c r="AB33">
        <v>4.0078511199999998</v>
      </c>
      <c r="AC33">
        <v>0</v>
      </c>
      <c r="AD33">
        <v>8.3893539599999993</v>
      </c>
      <c r="AE33">
        <v>8.659736800000001</v>
      </c>
      <c r="AF33">
        <v>2.7224999999999997</v>
      </c>
      <c r="AG33">
        <v>11.468184000000001</v>
      </c>
      <c r="AH33">
        <v>14.352656240000002</v>
      </c>
      <c r="AI33">
        <v>0</v>
      </c>
      <c r="AJ33">
        <v>0</v>
      </c>
      <c r="AK33">
        <v>15.961299999999998</v>
      </c>
      <c r="AL33">
        <v>0</v>
      </c>
      <c r="AM33">
        <v>3.2392661714285707</v>
      </c>
      <c r="AN33">
        <v>0.95650000000000002</v>
      </c>
      <c r="AO33">
        <v>0</v>
      </c>
      <c r="AP33">
        <v>0.55021511999999995</v>
      </c>
      <c r="AQ33">
        <v>0</v>
      </c>
      <c r="AR33">
        <v>15.241823999999998</v>
      </c>
      <c r="AS33">
        <v>10.070059583999999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35.611260973058826</v>
      </c>
      <c r="BB33">
        <f t="shared" si="0"/>
        <v>970.35656460247117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9.413199116397724</v>
      </c>
      <c r="L34">
        <v>578.48829121960512</v>
      </c>
      <c r="M34">
        <v>28.230335812485912</v>
      </c>
      <c r="N34">
        <v>36.236888879136316</v>
      </c>
      <c r="O34">
        <v>0</v>
      </c>
      <c r="P34">
        <v>38.527462230661271</v>
      </c>
      <c r="Q34">
        <v>4.9042308690012968</v>
      </c>
      <c r="R34">
        <v>9.6111065519523482</v>
      </c>
      <c r="S34">
        <v>7.6294778982485409</v>
      </c>
      <c r="T34">
        <v>0</v>
      </c>
      <c r="U34">
        <v>128.14496769402155</v>
      </c>
      <c r="V34">
        <v>3.5757333333333339</v>
      </c>
      <c r="W34">
        <v>14.002747979344408</v>
      </c>
      <c r="X34">
        <v>45.262887507913675</v>
      </c>
      <c r="Y34">
        <v>0</v>
      </c>
      <c r="Z34">
        <v>2.01070584</v>
      </c>
      <c r="AA34">
        <v>0</v>
      </c>
      <c r="AB34">
        <v>4.0078511199999998</v>
      </c>
      <c r="AC34">
        <v>0</v>
      </c>
      <c r="AD34">
        <v>8.3893539599999993</v>
      </c>
      <c r="AE34">
        <v>8.659736800000001</v>
      </c>
      <c r="AF34">
        <v>2.7224999999999997</v>
      </c>
      <c r="AG34">
        <v>11.468184000000001</v>
      </c>
      <c r="AH34">
        <v>14.352656240000002</v>
      </c>
      <c r="AI34">
        <v>0</v>
      </c>
      <c r="AJ34">
        <v>0</v>
      </c>
      <c r="AK34">
        <v>15.961299999999998</v>
      </c>
      <c r="AL34">
        <v>0</v>
      </c>
      <c r="AM34">
        <v>1.9631916190476186</v>
      </c>
      <c r="AN34">
        <v>0.95650000000000002</v>
      </c>
      <c r="AO34">
        <v>0</v>
      </c>
      <c r="AP34">
        <v>0.55021511999999995</v>
      </c>
      <c r="AQ34">
        <v>0</v>
      </c>
      <c r="AR34">
        <v>15.241823999999998</v>
      </c>
      <c r="AS34">
        <v>10.070059583999999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35.413501623935005</v>
      </c>
      <c r="BB34">
        <f t="shared" si="0"/>
        <v>964.96790575121418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9.413199116397724</v>
      </c>
      <c r="L35">
        <v>578.48829121960512</v>
      </c>
      <c r="M35">
        <v>28.230335812485912</v>
      </c>
      <c r="N35">
        <v>36.236888879136316</v>
      </c>
      <c r="O35">
        <v>0</v>
      </c>
      <c r="P35">
        <v>38.527462230661271</v>
      </c>
      <c r="Q35">
        <v>4.9042308690012968</v>
      </c>
      <c r="R35">
        <v>9.6111065519523482</v>
      </c>
      <c r="S35">
        <v>7.6294778982485409</v>
      </c>
      <c r="T35">
        <v>0</v>
      </c>
      <c r="U35">
        <v>128.14496769402155</v>
      </c>
      <c r="V35">
        <v>3.5757333333333339</v>
      </c>
      <c r="W35">
        <v>14.002747979344408</v>
      </c>
      <c r="X35">
        <v>45.262887507913675</v>
      </c>
      <c r="Y35">
        <v>0</v>
      </c>
      <c r="Z35">
        <v>2.01070584</v>
      </c>
      <c r="AA35">
        <v>0</v>
      </c>
      <c r="AB35">
        <v>0</v>
      </c>
      <c r="AC35">
        <v>0</v>
      </c>
      <c r="AD35">
        <v>8.3893539599999993</v>
      </c>
      <c r="AE35">
        <v>8.659736800000001</v>
      </c>
      <c r="AF35">
        <v>2.7224999999999997</v>
      </c>
      <c r="AG35">
        <v>11.468184000000001</v>
      </c>
      <c r="AH35">
        <v>7.1763281200000009</v>
      </c>
      <c r="AI35">
        <v>0</v>
      </c>
      <c r="AJ35">
        <v>0</v>
      </c>
      <c r="AK35">
        <v>15.961299999999998</v>
      </c>
      <c r="AL35">
        <v>0</v>
      </c>
      <c r="AM35">
        <v>1.6196330857142853</v>
      </c>
      <c r="AN35">
        <v>0.95650000000000002</v>
      </c>
      <c r="AO35">
        <v>0</v>
      </c>
      <c r="AP35">
        <v>0.55021511999999995</v>
      </c>
      <c r="AQ35">
        <v>0</v>
      </c>
      <c r="AR35">
        <v>15.241823999999998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34.995368112855651</v>
      </c>
      <c r="BB35">
        <f t="shared" si="0"/>
        <v>953.57435900936014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9.413199116397724</v>
      </c>
      <c r="L36">
        <v>578.48829121960512</v>
      </c>
      <c r="M36">
        <v>28.230335812485912</v>
      </c>
      <c r="N36">
        <v>36.236888879136316</v>
      </c>
      <c r="O36">
        <v>0</v>
      </c>
      <c r="P36">
        <v>38.527462230661271</v>
      </c>
      <c r="Q36">
        <v>4.9042308690012968</v>
      </c>
      <c r="R36">
        <v>9.6111065519523482</v>
      </c>
      <c r="S36">
        <v>7.6294778982485409</v>
      </c>
      <c r="T36">
        <v>0</v>
      </c>
      <c r="U36">
        <v>128.14496769402155</v>
      </c>
      <c r="V36">
        <v>3.5757333333333339</v>
      </c>
      <c r="W36">
        <v>14.002747979344408</v>
      </c>
      <c r="X36">
        <v>45.262887507913675</v>
      </c>
      <c r="Y36">
        <v>0</v>
      </c>
      <c r="Z36">
        <v>2.01070584</v>
      </c>
      <c r="AA36">
        <v>0</v>
      </c>
      <c r="AB36">
        <v>0</v>
      </c>
      <c r="AC36">
        <v>0</v>
      </c>
      <c r="AD36">
        <v>5.592902640000001</v>
      </c>
      <c r="AE36">
        <v>8.659736800000001</v>
      </c>
      <c r="AF36">
        <v>2.7224999999999997</v>
      </c>
      <c r="AG36">
        <v>11.468184000000001</v>
      </c>
      <c r="AH36">
        <v>7.1763281200000009</v>
      </c>
      <c r="AI36">
        <v>0</v>
      </c>
      <c r="AJ36">
        <v>0</v>
      </c>
      <c r="AK36">
        <v>15.961299999999998</v>
      </c>
      <c r="AL36">
        <v>0</v>
      </c>
      <c r="AM36">
        <v>0</v>
      </c>
      <c r="AN36">
        <v>0.95650000000000002</v>
      </c>
      <c r="AO36">
        <v>0</v>
      </c>
      <c r="AP36">
        <v>0.55021511999999995</v>
      </c>
      <c r="AQ36">
        <v>0</v>
      </c>
      <c r="AR36">
        <v>15.241823999999998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34.839038949477867</v>
      </c>
      <c r="BB36">
        <f t="shared" si="0"/>
        <v>949.31460376702364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9.7552600643447249</v>
      </c>
      <c r="L37">
        <v>578.49049328532919</v>
      </c>
      <c r="M37">
        <v>28.230335812485912</v>
      </c>
      <c r="N37">
        <v>36.236888879136316</v>
      </c>
      <c r="O37">
        <v>0</v>
      </c>
      <c r="P37">
        <v>38.527462230661271</v>
      </c>
      <c r="Q37">
        <v>6.3129621785173988</v>
      </c>
      <c r="R37">
        <v>9.610462375909993</v>
      </c>
      <c r="S37">
        <v>7.6294778982485409</v>
      </c>
      <c r="T37">
        <v>0</v>
      </c>
      <c r="U37">
        <v>128.14496769402155</v>
      </c>
      <c r="V37">
        <v>3.5757333333333339</v>
      </c>
      <c r="W37">
        <v>14.002747979344408</v>
      </c>
      <c r="X37">
        <v>45.262887507913675</v>
      </c>
      <c r="Y37">
        <v>0</v>
      </c>
      <c r="Z37">
        <v>2.0012563999999999</v>
      </c>
      <c r="AA37">
        <v>0</v>
      </c>
      <c r="AB37">
        <v>0</v>
      </c>
      <c r="AC37">
        <v>0</v>
      </c>
      <c r="AD37">
        <v>2.7964513200000001</v>
      </c>
      <c r="AE37">
        <v>8.659736800000001</v>
      </c>
      <c r="AF37">
        <v>2.7224999999999997</v>
      </c>
      <c r="AG37">
        <v>11.468184000000001</v>
      </c>
      <c r="AH37">
        <v>7.1763281200000009</v>
      </c>
      <c r="AI37">
        <v>0</v>
      </c>
      <c r="AJ37">
        <v>0</v>
      </c>
      <c r="AK37">
        <v>15.961299999999998</v>
      </c>
      <c r="AL37">
        <v>0</v>
      </c>
      <c r="AM37">
        <v>0</v>
      </c>
      <c r="AN37">
        <v>0.95650000000000002</v>
      </c>
      <c r="AO37">
        <v>0</v>
      </c>
      <c r="AP37">
        <v>0.55021511999999995</v>
      </c>
      <c r="AQ37">
        <v>0</v>
      </c>
      <c r="AR37">
        <v>15.241823999999998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34.801742874004646</v>
      </c>
      <c r="BB37">
        <f t="shared" si="0"/>
        <v>948.29834922964164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9.4131176840952637</v>
      </c>
      <c r="L38">
        <v>578.49049328532919</v>
      </c>
      <c r="M38">
        <v>28.230335812485912</v>
      </c>
      <c r="N38">
        <v>36.236888879136316</v>
      </c>
      <c r="O38">
        <v>0</v>
      </c>
      <c r="P38">
        <v>38.527462230661271</v>
      </c>
      <c r="Q38">
        <v>6.3129621785173988</v>
      </c>
      <c r="R38">
        <v>9.610462375909993</v>
      </c>
      <c r="S38">
        <v>7.6294778982485409</v>
      </c>
      <c r="T38">
        <v>0</v>
      </c>
      <c r="U38">
        <v>128.14496769402155</v>
      </c>
      <c r="V38">
        <v>3.5757333333333339</v>
      </c>
      <c r="W38">
        <v>14.002747979344408</v>
      </c>
      <c r="X38">
        <v>45.262887507913675</v>
      </c>
      <c r="Y38">
        <v>0</v>
      </c>
      <c r="Z38">
        <v>2.0012563999999999</v>
      </c>
      <c r="AA38">
        <v>0</v>
      </c>
      <c r="AB38">
        <v>0</v>
      </c>
      <c r="AC38">
        <v>0</v>
      </c>
      <c r="AD38">
        <v>0</v>
      </c>
      <c r="AE38">
        <v>8.659736800000001</v>
      </c>
      <c r="AF38">
        <v>2.7224999999999997</v>
      </c>
      <c r="AG38">
        <v>11.468184000000001</v>
      </c>
      <c r="AH38">
        <v>0</v>
      </c>
      <c r="AI38">
        <v>0</v>
      </c>
      <c r="AJ38">
        <v>0</v>
      </c>
      <c r="AK38">
        <v>15.961299999999998</v>
      </c>
      <c r="AL38">
        <v>0</v>
      </c>
      <c r="AM38">
        <v>0</v>
      </c>
      <c r="AN38">
        <v>0.95650000000000002</v>
      </c>
      <c r="AO38">
        <v>0</v>
      </c>
      <c r="AP38">
        <v>0.55021511999999995</v>
      </c>
      <c r="AQ38">
        <v>0</v>
      </c>
      <c r="AR38">
        <v>15.241823999999998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34.436594723817834</v>
      </c>
      <c r="BB38">
        <f t="shared" si="0"/>
        <v>938.34857555957899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8.3246396934008953</v>
      </c>
      <c r="L39">
        <v>578.48829121960512</v>
      </c>
      <c r="M39">
        <v>28.230335812485912</v>
      </c>
      <c r="N39">
        <v>36.236888879136316</v>
      </c>
      <c r="O39">
        <v>0</v>
      </c>
      <c r="P39">
        <v>38.527462230661271</v>
      </c>
      <c r="Q39">
        <v>6.3129621785173988</v>
      </c>
      <c r="R39">
        <v>9.610462375909993</v>
      </c>
      <c r="S39">
        <v>7.6294778982485409</v>
      </c>
      <c r="T39">
        <v>0</v>
      </c>
      <c r="U39">
        <v>128.14496769402155</v>
      </c>
      <c r="V39">
        <v>3.5757333333333339</v>
      </c>
      <c r="W39">
        <v>14.002747979344408</v>
      </c>
      <c r="X39">
        <v>45.262887507913675</v>
      </c>
      <c r="Y39">
        <v>0</v>
      </c>
      <c r="Z39">
        <v>2.0012563999999999</v>
      </c>
      <c r="AA39">
        <v>0</v>
      </c>
      <c r="AB39">
        <v>0</v>
      </c>
      <c r="AC39">
        <v>0</v>
      </c>
      <c r="AD39">
        <v>0</v>
      </c>
      <c r="AE39">
        <v>8.659736800000001</v>
      </c>
      <c r="AF39">
        <v>2.7224999999999997</v>
      </c>
      <c r="AG39">
        <v>11.468184000000001</v>
      </c>
      <c r="AH39">
        <v>0</v>
      </c>
      <c r="AI39">
        <v>0</v>
      </c>
      <c r="AJ39">
        <v>0</v>
      </c>
      <c r="AK39">
        <v>15.961299999999998</v>
      </c>
      <c r="AL39">
        <v>0</v>
      </c>
      <c r="AM39">
        <v>0</v>
      </c>
      <c r="AN39">
        <v>0.95650000000000002</v>
      </c>
      <c r="AO39">
        <v>0</v>
      </c>
      <c r="AP39">
        <v>0.55021511999999995</v>
      </c>
      <c r="AQ39">
        <v>0</v>
      </c>
      <c r="AR39">
        <v>16.257945599999999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34.433955171288183</v>
      </c>
      <c r="BB39">
        <f t="shared" si="0"/>
        <v>938.2766566556902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9.413199116397724</v>
      </c>
      <c r="L40">
        <v>578.48829121960512</v>
      </c>
      <c r="M40">
        <v>28.230335812485912</v>
      </c>
      <c r="N40">
        <v>36.236888879136316</v>
      </c>
      <c r="O40">
        <v>0</v>
      </c>
      <c r="P40">
        <v>38.527462230661271</v>
      </c>
      <c r="Q40">
        <v>6.3129621785173988</v>
      </c>
      <c r="R40">
        <v>9.610462375909993</v>
      </c>
      <c r="S40">
        <v>7.6294778982485409</v>
      </c>
      <c r="T40">
        <v>0</v>
      </c>
      <c r="U40">
        <v>128.14496769402155</v>
      </c>
      <c r="V40">
        <v>3.5757333333333339</v>
      </c>
      <c r="W40">
        <v>14.002747979344408</v>
      </c>
      <c r="X40">
        <v>45.262887507913675</v>
      </c>
      <c r="Y40">
        <v>0</v>
      </c>
      <c r="Z40">
        <v>2.0012563999999999</v>
      </c>
      <c r="AA40">
        <v>0</v>
      </c>
      <c r="AB40">
        <v>0</v>
      </c>
      <c r="AC40">
        <v>0</v>
      </c>
      <c r="AD40">
        <v>0</v>
      </c>
      <c r="AE40">
        <v>4.3298684000000005</v>
      </c>
      <c r="AF40">
        <v>2.7224999999999997</v>
      </c>
      <c r="AG40">
        <v>11.468184000000001</v>
      </c>
      <c r="AH40">
        <v>0</v>
      </c>
      <c r="AI40">
        <v>0</v>
      </c>
      <c r="AJ40">
        <v>0</v>
      </c>
      <c r="AK40">
        <v>15.961299999999998</v>
      </c>
      <c r="AL40">
        <v>0</v>
      </c>
      <c r="AM40">
        <v>0</v>
      </c>
      <c r="AN40">
        <v>0.95650000000000002</v>
      </c>
      <c r="AO40">
        <v>0</v>
      </c>
      <c r="AP40">
        <v>0.55021511999999995</v>
      </c>
      <c r="AQ40">
        <v>0</v>
      </c>
      <c r="AR40">
        <v>16.257945599999999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34.319212900852229</v>
      </c>
      <c r="BB40">
        <f t="shared" si="0"/>
        <v>935.15008994912307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9.413199116397724</v>
      </c>
      <c r="L41">
        <v>578.48829121960512</v>
      </c>
      <c r="M41">
        <v>28.230335812485912</v>
      </c>
      <c r="N41">
        <v>36.236888879136316</v>
      </c>
      <c r="O41">
        <v>0</v>
      </c>
      <c r="P41">
        <v>38.527462230661271</v>
      </c>
      <c r="Q41">
        <v>6.3129621785173988</v>
      </c>
      <c r="R41">
        <v>9.610462375909993</v>
      </c>
      <c r="S41">
        <v>7.6294778982485409</v>
      </c>
      <c r="T41">
        <v>0</v>
      </c>
      <c r="U41">
        <v>128.14496769402155</v>
      </c>
      <c r="V41">
        <v>3.5757333333333339</v>
      </c>
      <c r="W41">
        <v>14.002747979344408</v>
      </c>
      <c r="X41">
        <v>45.262887507913675</v>
      </c>
      <c r="Y41">
        <v>0</v>
      </c>
      <c r="Z41">
        <v>2.0012563999999999</v>
      </c>
      <c r="AA41">
        <v>0</v>
      </c>
      <c r="AB41">
        <v>0</v>
      </c>
      <c r="AC41">
        <v>0</v>
      </c>
      <c r="AD41">
        <v>0</v>
      </c>
      <c r="AE41">
        <v>4.3298684000000005</v>
      </c>
      <c r="AF41">
        <v>2.7224999999999997</v>
      </c>
      <c r="AG41">
        <v>11.468184000000001</v>
      </c>
      <c r="AH41">
        <v>0</v>
      </c>
      <c r="AI41">
        <v>0</v>
      </c>
      <c r="AJ41">
        <v>0</v>
      </c>
      <c r="AK41">
        <v>15.961299999999998</v>
      </c>
      <c r="AL41">
        <v>0</v>
      </c>
      <c r="AM41">
        <v>0</v>
      </c>
      <c r="AN41">
        <v>0.95650000000000002</v>
      </c>
      <c r="AO41">
        <v>0</v>
      </c>
      <c r="AP41">
        <v>0.23580647999999996</v>
      </c>
      <c r="AQ41">
        <v>0</v>
      </c>
      <c r="AR41">
        <v>16.257945599999999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34.308082810452227</v>
      </c>
      <c r="BB41">
        <f t="shared" si="0"/>
        <v>934.84681139952306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9.413199116397724</v>
      </c>
      <c r="L42">
        <v>578.48829121960512</v>
      </c>
      <c r="M42">
        <v>28.230335812485912</v>
      </c>
      <c r="N42">
        <v>36.236888879136316</v>
      </c>
      <c r="O42">
        <v>0</v>
      </c>
      <c r="P42">
        <v>38.527462230661271</v>
      </c>
      <c r="Q42">
        <v>6.3129621785173988</v>
      </c>
      <c r="R42">
        <v>9.610462375909993</v>
      </c>
      <c r="S42">
        <v>7.6294778982485409</v>
      </c>
      <c r="T42">
        <v>0</v>
      </c>
      <c r="U42">
        <v>128.14496769402155</v>
      </c>
      <c r="V42">
        <v>3.5757333333333339</v>
      </c>
      <c r="W42">
        <v>14.002747979344408</v>
      </c>
      <c r="X42">
        <v>45.262887507913675</v>
      </c>
      <c r="Y42">
        <v>0</v>
      </c>
      <c r="Z42">
        <v>4.0214116799999999</v>
      </c>
      <c r="AA42">
        <v>0</v>
      </c>
      <c r="AB42">
        <v>0</v>
      </c>
      <c r="AC42">
        <v>0</v>
      </c>
      <c r="AD42">
        <v>0</v>
      </c>
      <c r="AE42">
        <v>4.3298684000000005</v>
      </c>
      <c r="AF42">
        <v>2.7224999999999997</v>
      </c>
      <c r="AG42">
        <v>11.468184000000001</v>
      </c>
      <c r="AH42">
        <v>0</v>
      </c>
      <c r="AI42">
        <v>0</v>
      </c>
      <c r="AJ42">
        <v>0</v>
      </c>
      <c r="AK42">
        <v>15.961299999999998</v>
      </c>
      <c r="AL42">
        <v>0</v>
      </c>
      <c r="AM42">
        <v>0</v>
      </c>
      <c r="AN42">
        <v>0.95650000000000002</v>
      </c>
      <c r="AO42">
        <v>0</v>
      </c>
      <c r="AP42">
        <v>0.23580647999999996</v>
      </c>
      <c r="AQ42">
        <v>0</v>
      </c>
      <c r="AR42">
        <v>16.257945599999999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34.379596356452232</v>
      </c>
      <c r="BB42">
        <f t="shared" si="0"/>
        <v>936.7954531335231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9.413199116397724</v>
      </c>
      <c r="L43">
        <v>578.48829121960512</v>
      </c>
      <c r="M43">
        <v>28.230335812485912</v>
      </c>
      <c r="N43">
        <v>36.236888879136316</v>
      </c>
      <c r="O43">
        <v>0</v>
      </c>
      <c r="P43">
        <v>38.527462230661271</v>
      </c>
      <c r="Q43">
        <v>6.3129621785173988</v>
      </c>
      <c r="R43">
        <v>9.610462375909993</v>
      </c>
      <c r="S43">
        <v>7.6294778982485409</v>
      </c>
      <c r="T43">
        <v>0</v>
      </c>
      <c r="U43">
        <v>128.14496769402155</v>
      </c>
      <c r="V43">
        <v>3.5757333333333339</v>
      </c>
      <c r="W43">
        <v>14.002747979344408</v>
      </c>
      <c r="X43">
        <v>45.262887507913675</v>
      </c>
      <c r="Y43">
        <v>0</v>
      </c>
      <c r="Z43">
        <v>4.0214116799999999</v>
      </c>
      <c r="AA43">
        <v>0</v>
      </c>
      <c r="AB43">
        <v>0</v>
      </c>
      <c r="AC43">
        <v>2.9691613119999998</v>
      </c>
      <c r="AD43">
        <v>0</v>
      </c>
      <c r="AE43">
        <v>4.3298684000000005</v>
      </c>
      <c r="AF43">
        <v>2.7224999999999997</v>
      </c>
      <c r="AG43">
        <v>11.468184000000001</v>
      </c>
      <c r="AH43">
        <v>0</v>
      </c>
      <c r="AI43">
        <v>0</v>
      </c>
      <c r="AJ43">
        <v>0</v>
      </c>
      <c r="AK43">
        <v>15.961299999999998</v>
      </c>
      <c r="AL43">
        <v>0</v>
      </c>
      <c r="AM43">
        <v>0</v>
      </c>
      <c r="AN43">
        <v>0.95650000000000002</v>
      </c>
      <c r="AO43">
        <v>0</v>
      </c>
      <c r="AP43">
        <v>0.23580647999999996</v>
      </c>
      <c r="AQ43">
        <v>0</v>
      </c>
      <c r="AR43">
        <v>15.241823999999998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34.44873404325223</v>
      </c>
      <c r="BB43">
        <f t="shared" si="0"/>
        <v>938.67935515872307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9.413199116397724</v>
      </c>
      <c r="L44">
        <v>578.48829121960512</v>
      </c>
      <c r="M44">
        <v>28.230335812485912</v>
      </c>
      <c r="N44">
        <v>36.236888879136316</v>
      </c>
      <c r="O44">
        <v>0</v>
      </c>
      <c r="P44">
        <v>38.527462230661271</v>
      </c>
      <c r="Q44">
        <v>6.3129621785173988</v>
      </c>
      <c r="R44">
        <v>9.610462375909993</v>
      </c>
      <c r="S44">
        <v>7.6294778982485409</v>
      </c>
      <c r="T44">
        <v>0</v>
      </c>
      <c r="U44">
        <v>128.14496769402155</v>
      </c>
      <c r="V44">
        <v>3.5757333333333339</v>
      </c>
      <c r="W44">
        <v>14.002747979344408</v>
      </c>
      <c r="X44">
        <v>45.262887507913675</v>
      </c>
      <c r="Y44">
        <v>0</v>
      </c>
      <c r="Z44">
        <v>4.0214116799999999</v>
      </c>
      <c r="AA44">
        <v>0</v>
      </c>
      <c r="AB44">
        <v>0</v>
      </c>
      <c r="AC44">
        <v>2.9691613119999998</v>
      </c>
      <c r="AD44">
        <v>0</v>
      </c>
      <c r="AE44">
        <v>4.3298684000000005</v>
      </c>
      <c r="AF44">
        <v>2.7224999999999997</v>
      </c>
      <c r="AG44">
        <v>11.468184000000001</v>
      </c>
      <c r="AH44">
        <v>0</v>
      </c>
      <c r="AI44">
        <v>0</v>
      </c>
      <c r="AJ44">
        <v>0</v>
      </c>
      <c r="AK44">
        <v>15.961299999999998</v>
      </c>
      <c r="AL44">
        <v>0</v>
      </c>
      <c r="AM44">
        <v>0</v>
      </c>
      <c r="AN44">
        <v>0.95650000000000002</v>
      </c>
      <c r="AO44">
        <v>0</v>
      </c>
      <c r="AP44">
        <v>0.23580647999999996</v>
      </c>
      <c r="AQ44">
        <v>0</v>
      </c>
      <c r="AR44">
        <v>15.241823999999998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34.44873404325223</v>
      </c>
      <c r="BB44">
        <f t="shared" si="0"/>
        <v>938.67935515872307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9.413199116397724</v>
      </c>
      <c r="L45">
        <v>578.48829121960512</v>
      </c>
      <c r="M45">
        <v>28.230335812485912</v>
      </c>
      <c r="N45">
        <v>36.236888879136316</v>
      </c>
      <c r="O45">
        <v>0</v>
      </c>
      <c r="P45">
        <v>38.527462230661271</v>
      </c>
      <c r="Q45">
        <v>6.3129621785173988</v>
      </c>
      <c r="R45">
        <v>9.610462375909993</v>
      </c>
      <c r="S45">
        <v>7.6294778982485409</v>
      </c>
      <c r="T45">
        <v>0</v>
      </c>
      <c r="U45">
        <v>128.14496769402155</v>
      </c>
      <c r="V45">
        <v>3.5757333333333339</v>
      </c>
      <c r="W45">
        <v>14.002747979344408</v>
      </c>
      <c r="X45">
        <v>45.262887507913675</v>
      </c>
      <c r="Y45">
        <v>0</v>
      </c>
      <c r="Z45">
        <v>4.0214116799999999</v>
      </c>
      <c r="AA45">
        <v>0</v>
      </c>
      <c r="AB45">
        <v>0</v>
      </c>
      <c r="AC45">
        <v>2.9691613119999998</v>
      </c>
      <c r="AD45">
        <v>0</v>
      </c>
      <c r="AE45">
        <v>4.3298684000000005</v>
      </c>
      <c r="AF45">
        <v>2.7224999999999997</v>
      </c>
      <c r="AG45">
        <v>11.468184000000001</v>
      </c>
      <c r="AH45">
        <v>0</v>
      </c>
      <c r="AI45">
        <v>0</v>
      </c>
      <c r="AJ45">
        <v>0</v>
      </c>
      <c r="AK45">
        <v>15.961299999999998</v>
      </c>
      <c r="AL45">
        <v>0</v>
      </c>
      <c r="AM45">
        <v>0</v>
      </c>
      <c r="AN45">
        <v>0.97563</v>
      </c>
      <c r="AO45">
        <v>0</v>
      </c>
      <c r="AP45">
        <v>0.23580647999999996</v>
      </c>
      <c r="AQ45">
        <v>0</v>
      </c>
      <c r="AR45">
        <v>15.241823999999998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34.449411043252233</v>
      </c>
      <c r="BB45">
        <f t="shared" si="0"/>
        <v>938.69780815872309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9.413199116397724</v>
      </c>
      <c r="L46">
        <v>578.48829121960512</v>
      </c>
      <c r="M46">
        <v>28.230335812485912</v>
      </c>
      <c r="N46">
        <v>36.236888879136316</v>
      </c>
      <c r="O46">
        <v>0</v>
      </c>
      <c r="P46">
        <v>38.527462230661271</v>
      </c>
      <c r="Q46">
        <v>6.3129621785173988</v>
      </c>
      <c r="R46">
        <v>9.610462375909993</v>
      </c>
      <c r="S46">
        <v>7.6294778982485409</v>
      </c>
      <c r="T46">
        <v>0</v>
      </c>
      <c r="U46">
        <v>128.14496769402155</v>
      </c>
      <c r="V46">
        <v>3.5757333333333339</v>
      </c>
      <c r="W46">
        <v>14.002747979344408</v>
      </c>
      <c r="X46">
        <v>45.262887507913675</v>
      </c>
      <c r="Y46">
        <v>0</v>
      </c>
      <c r="Z46">
        <v>4.0214116799999999</v>
      </c>
      <c r="AA46">
        <v>0</v>
      </c>
      <c r="AB46">
        <v>0</v>
      </c>
      <c r="AC46">
        <v>2.9691613119999998</v>
      </c>
      <c r="AD46">
        <v>0</v>
      </c>
      <c r="AE46">
        <v>4.3298684000000005</v>
      </c>
      <c r="AF46">
        <v>2.7224999999999997</v>
      </c>
      <c r="AG46">
        <v>11.468184000000001</v>
      </c>
      <c r="AH46">
        <v>0</v>
      </c>
      <c r="AI46">
        <v>0</v>
      </c>
      <c r="AJ46">
        <v>0</v>
      </c>
      <c r="AK46">
        <v>15.961299999999998</v>
      </c>
      <c r="AL46">
        <v>0</v>
      </c>
      <c r="AM46">
        <v>0</v>
      </c>
      <c r="AN46">
        <v>0.97563</v>
      </c>
      <c r="AO46">
        <v>0</v>
      </c>
      <c r="AP46">
        <v>0.23580647999999996</v>
      </c>
      <c r="AQ46">
        <v>0</v>
      </c>
      <c r="AR46">
        <v>15.241823999999998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34.449411043252233</v>
      </c>
      <c r="BB46">
        <f t="shared" si="0"/>
        <v>938.69780815872309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9.413199116397724</v>
      </c>
      <c r="L47">
        <v>578.48829121960512</v>
      </c>
      <c r="M47">
        <v>28.230335812485912</v>
      </c>
      <c r="N47">
        <v>36.236888879136316</v>
      </c>
      <c r="O47">
        <v>0</v>
      </c>
      <c r="P47">
        <v>38.527462230661271</v>
      </c>
      <c r="Q47">
        <v>6.3129621785173988</v>
      </c>
      <c r="R47">
        <v>9.610462375909993</v>
      </c>
      <c r="S47">
        <v>7.6294778982485409</v>
      </c>
      <c r="T47">
        <v>0</v>
      </c>
      <c r="U47">
        <v>128.14496769402155</v>
      </c>
      <c r="V47">
        <v>3.5757333333333339</v>
      </c>
      <c r="W47">
        <v>14.002747979344408</v>
      </c>
      <c r="X47">
        <v>45.262887507913675</v>
      </c>
      <c r="Y47">
        <v>0</v>
      </c>
      <c r="Z47">
        <v>4.0214116799999999</v>
      </c>
      <c r="AA47">
        <v>0</v>
      </c>
      <c r="AB47">
        <v>0</v>
      </c>
      <c r="AC47">
        <v>2.9691613119999998</v>
      </c>
      <c r="AD47">
        <v>0</v>
      </c>
      <c r="AE47">
        <v>4.3298684000000005</v>
      </c>
      <c r="AF47">
        <v>2.7224999999999997</v>
      </c>
      <c r="AG47">
        <v>11.468184000000001</v>
      </c>
      <c r="AH47">
        <v>0</v>
      </c>
      <c r="AI47">
        <v>0</v>
      </c>
      <c r="AJ47">
        <v>0</v>
      </c>
      <c r="AK47">
        <v>15.961299999999998</v>
      </c>
      <c r="AL47">
        <v>0</v>
      </c>
      <c r="AM47">
        <v>0</v>
      </c>
      <c r="AN47">
        <v>0.97563</v>
      </c>
      <c r="AO47">
        <v>0</v>
      </c>
      <c r="AP47">
        <v>0.47161295999999986</v>
      </c>
      <c r="AQ47">
        <v>0</v>
      </c>
      <c r="AR47">
        <v>15.241823999999998</v>
      </c>
      <c r="AS47">
        <v>10.070059583999999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34.467810452852234</v>
      </c>
      <c r="BB47">
        <f t="shared" si="0"/>
        <v>939.19915770872308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9.413199116397724</v>
      </c>
      <c r="L48">
        <v>578.48829121960512</v>
      </c>
      <c r="M48">
        <v>28.230335812485912</v>
      </c>
      <c r="N48">
        <v>36.236888879136316</v>
      </c>
      <c r="O48">
        <v>0</v>
      </c>
      <c r="P48">
        <v>38.527462230661271</v>
      </c>
      <c r="Q48">
        <v>6.3129621785173988</v>
      </c>
      <c r="R48">
        <v>9.610462375909993</v>
      </c>
      <c r="S48">
        <v>7.6294778982485409</v>
      </c>
      <c r="T48">
        <v>0</v>
      </c>
      <c r="U48">
        <v>128.14496769402155</v>
      </c>
      <c r="V48">
        <v>3.5757333333333339</v>
      </c>
      <c r="W48">
        <v>14.002747979344408</v>
      </c>
      <c r="X48">
        <v>45.262887507913675</v>
      </c>
      <c r="Y48">
        <v>0</v>
      </c>
      <c r="Z48">
        <v>4.0214116799999999</v>
      </c>
      <c r="AA48">
        <v>0</v>
      </c>
      <c r="AB48">
        <v>0</v>
      </c>
      <c r="AC48">
        <v>2.9691613119999998</v>
      </c>
      <c r="AD48">
        <v>0</v>
      </c>
      <c r="AE48">
        <v>4.3298684000000005</v>
      </c>
      <c r="AF48">
        <v>2.7224999999999997</v>
      </c>
      <c r="AG48">
        <v>11.468184000000001</v>
      </c>
      <c r="AH48">
        <v>0</v>
      </c>
      <c r="AI48">
        <v>0</v>
      </c>
      <c r="AJ48">
        <v>0</v>
      </c>
      <c r="AK48">
        <v>15.961299999999998</v>
      </c>
      <c r="AL48">
        <v>0</v>
      </c>
      <c r="AM48">
        <v>0</v>
      </c>
      <c r="AN48">
        <v>0.97563</v>
      </c>
      <c r="AO48">
        <v>0</v>
      </c>
      <c r="AP48">
        <v>0.47161295999999986</v>
      </c>
      <c r="AQ48">
        <v>0</v>
      </c>
      <c r="AR48">
        <v>15.241823999999998</v>
      </c>
      <c r="AS48">
        <v>10.070059583999999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34.467810452852234</v>
      </c>
      <c r="BB48">
        <f t="shared" si="0"/>
        <v>939.19915770872308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9.413199116397724</v>
      </c>
      <c r="L49">
        <v>578.48829121960512</v>
      </c>
      <c r="M49">
        <v>28.230335812485912</v>
      </c>
      <c r="N49">
        <v>36.236888879136316</v>
      </c>
      <c r="O49">
        <v>0</v>
      </c>
      <c r="P49">
        <v>38.527462230661271</v>
      </c>
      <c r="Q49">
        <v>6.3129621785173988</v>
      </c>
      <c r="R49">
        <v>9.610462375909993</v>
      </c>
      <c r="S49">
        <v>7.6294778982485409</v>
      </c>
      <c r="T49">
        <v>0</v>
      </c>
      <c r="U49">
        <v>128.14496769402155</v>
      </c>
      <c r="V49">
        <v>3.5757333333333339</v>
      </c>
      <c r="W49">
        <v>14.002747979344408</v>
      </c>
      <c r="X49">
        <v>45.262887507913675</v>
      </c>
      <c r="Y49">
        <v>0</v>
      </c>
      <c r="Z49">
        <v>4.0214116799999999</v>
      </c>
      <c r="AA49">
        <v>0</v>
      </c>
      <c r="AB49">
        <v>0</v>
      </c>
      <c r="AC49">
        <v>2.9691613119999998</v>
      </c>
      <c r="AD49">
        <v>0</v>
      </c>
      <c r="AE49">
        <v>4.3298684000000005</v>
      </c>
      <c r="AF49">
        <v>2.7224999999999997</v>
      </c>
      <c r="AG49">
        <v>11.468184000000001</v>
      </c>
      <c r="AH49">
        <v>0</v>
      </c>
      <c r="AI49">
        <v>0</v>
      </c>
      <c r="AJ49">
        <v>0</v>
      </c>
      <c r="AK49">
        <v>15.961299999999998</v>
      </c>
      <c r="AL49">
        <v>0</v>
      </c>
      <c r="AM49">
        <v>0</v>
      </c>
      <c r="AN49">
        <v>0.97563</v>
      </c>
      <c r="AO49">
        <v>0</v>
      </c>
      <c r="AP49">
        <v>0.47161295999999986</v>
      </c>
      <c r="AQ49">
        <v>0</v>
      </c>
      <c r="AR49">
        <v>15.241823999999998</v>
      </c>
      <c r="AS49">
        <v>10.070059583999999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34.467810452852234</v>
      </c>
      <c r="BB49">
        <f t="shared" si="0"/>
        <v>939.19915770872308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9.413199116397724</v>
      </c>
      <c r="L50">
        <v>578.48829121960512</v>
      </c>
      <c r="M50">
        <v>28.230335812485912</v>
      </c>
      <c r="N50">
        <v>36.236888879136316</v>
      </c>
      <c r="O50">
        <v>0</v>
      </c>
      <c r="P50">
        <v>38.527462230661271</v>
      </c>
      <c r="Q50">
        <v>6.3129621785173988</v>
      </c>
      <c r="R50">
        <v>9.610462375909993</v>
      </c>
      <c r="S50">
        <v>7.6294778982485409</v>
      </c>
      <c r="T50">
        <v>0</v>
      </c>
      <c r="U50">
        <v>128.14496769402155</v>
      </c>
      <c r="V50">
        <v>3.5757333333333339</v>
      </c>
      <c r="W50">
        <v>14.002747979344408</v>
      </c>
      <c r="X50">
        <v>45.262887507913675</v>
      </c>
      <c r="Y50">
        <v>0</v>
      </c>
      <c r="Z50">
        <v>4.0214116799999999</v>
      </c>
      <c r="AA50">
        <v>0</v>
      </c>
      <c r="AB50">
        <v>4.0078511199999998</v>
      </c>
      <c r="AC50">
        <v>2.9691613119999998</v>
      </c>
      <c r="AD50">
        <v>2.7964513200000001</v>
      </c>
      <c r="AE50">
        <v>4.3298684000000005</v>
      </c>
      <c r="AF50">
        <v>2.7224999999999997</v>
      </c>
      <c r="AG50">
        <v>11.468184000000001</v>
      </c>
      <c r="AH50">
        <v>0</v>
      </c>
      <c r="AI50">
        <v>0</v>
      </c>
      <c r="AJ50">
        <v>0</v>
      </c>
      <c r="AK50">
        <v>15.961299999999998</v>
      </c>
      <c r="AL50">
        <v>0</v>
      </c>
      <c r="AM50">
        <v>0</v>
      </c>
      <c r="AN50">
        <v>0.97563</v>
      </c>
      <c r="AO50">
        <v>0</v>
      </c>
      <c r="AP50">
        <v>0.47161295999999986</v>
      </c>
      <c r="AQ50">
        <v>0</v>
      </c>
      <c r="AR50">
        <v>15.241823999999998</v>
      </c>
      <c r="AS50">
        <v>10.070059583999999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34.708682507652242</v>
      </c>
      <c r="BB50">
        <f t="shared" si="0"/>
        <v>945.76258809392311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9.413199116397724</v>
      </c>
      <c r="L51">
        <v>578.48829121960512</v>
      </c>
      <c r="M51">
        <v>28.230335812485912</v>
      </c>
      <c r="N51">
        <v>36.236888879136316</v>
      </c>
      <c r="O51">
        <v>0</v>
      </c>
      <c r="P51">
        <v>38.527462230661271</v>
      </c>
      <c r="Q51">
        <v>6.3129621785173988</v>
      </c>
      <c r="R51">
        <v>9.610462375909993</v>
      </c>
      <c r="S51">
        <v>7.6294778982485409</v>
      </c>
      <c r="T51">
        <v>0</v>
      </c>
      <c r="U51">
        <v>128.14496769402155</v>
      </c>
      <c r="V51">
        <v>3.5757333333333339</v>
      </c>
      <c r="W51">
        <v>14.002747979344408</v>
      </c>
      <c r="X51">
        <v>45.262887507913675</v>
      </c>
      <c r="Y51">
        <v>0</v>
      </c>
      <c r="Z51">
        <v>4.0214116799999999</v>
      </c>
      <c r="AA51">
        <v>0</v>
      </c>
      <c r="AB51">
        <v>4.0078511199999998</v>
      </c>
      <c r="AC51">
        <v>2.9691613119999998</v>
      </c>
      <c r="AD51">
        <v>2.7964513200000001</v>
      </c>
      <c r="AE51">
        <v>4.3298684000000005</v>
      </c>
      <c r="AF51">
        <v>2.7224999999999997</v>
      </c>
      <c r="AG51">
        <v>11.468184000000001</v>
      </c>
      <c r="AH51">
        <v>0</v>
      </c>
      <c r="AI51">
        <v>0</v>
      </c>
      <c r="AJ51">
        <v>0</v>
      </c>
      <c r="AK51">
        <v>15.961299999999998</v>
      </c>
      <c r="AL51">
        <v>0</v>
      </c>
      <c r="AM51">
        <v>0</v>
      </c>
      <c r="AN51">
        <v>0.97563</v>
      </c>
      <c r="AO51">
        <v>0</v>
      </c>
      <c r="AP51">
        <v>0.47161295999999986</v>
      </c>
      <c r="AQ51">
        <v>0</v>
      </c>
      <c r="AR51">
        <v>15.241823999999998</v>
      </c>
      <c r="AS51">
        <v>10.070059583999999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34.708682507652242</v>
      </c>
      <c r="BB51">
        <f t="shared" si="0"/>
        <v>945.76258809392311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9.413199116397724</v>
      </c>
      <c r="L52">
        <v>578.48829121960512</v>
      </c>
      <c r="M52">
        <v>28.230335812485912</v>
      </c>
      <c r="N52">
        <v>36.236888879136316</v>
      </c>
      <c r="O52">
        <v>0</v>
      </c>
      <c r="P52">
        <v>38.527462230661271</v>
      </c>
      <c r="Q52">
        <v>6.3129621785173988</v>
      </c>
      <c r="R52">
        <v>9.610462375909993</v>
      </c>
      <c r="S52">
        <v>7.6294778982485409</v>
      </c>
      <c r="T52">
        <v>0</v>
      </c>
      <c r="U52">
        <v>128.14496769402155</v>
      </c>
      <c r="V52">
        <v>3.5757333333333339</v>
      </c>
      <c r="W52">
        <v>14.002747979344408</v>
      </c>
      <c r="X52">
        <v>45.262887507913675</v>
      </c>
      <c r="Y52">
        <v>0</v>
      </c>
      <c r="Z52">
        <v>4.0214116799999999</v>
      </c>
      <c r="AA52">
        <v>0</v>
      </c>
      <c r="AB52">
        <v>4.0078511199999998</v>
      </c>
      <c r="AC52">
        <v>2.9691613119999998</v>
      </c>
      <c r="AD52">
        <v>2.7964513200000001</v>
      </c>
      <c r="AE52">
        <v>4.3298684000000005</v>
      </c>
      <c r="AF52">
        <v>2.7224999999999997</v>
      </c>
      <c r="AG52">
        <v>11.468184000000001</v>
      </c>
      <c r="AH52">
        <v>0</v>
      </c>
      <c r="AI52">
        <v>0</v>
      </c>
      <c r="AJ52">
        <v>0</v>
      </c>
      <c r="AK52">
        <v>15.961299999999998</v>
      </c>
      <c r="AL52">
        <v>0</v>
      </c>
      <c r="AM52">
        <v>0</v>
      </c>
      <c r="AN52">
        <v>0.97563</v>
      </c>
      <c r="AO52">
        <v>0</v>
      </c>
      <c r="AP52">
        <v>0.47161295999999986</v>
      </c>
      <c r="AQ52">
        <v>0</v>
      </c>
      <c r="AR52">
        <v>15.241823999999998</v>
      </c>
      <c r="AS52">
        <v>10.070059583999999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34.708682507652242</v>
      </c>
      <c r="BB52">
        <f t="shared" si="0"/>
        <v>945.76258809392311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9.413199116397724</v>
      </c>
      <c r="L53">
        <v>578.48829121960512</v>
      </c>
      <c r="M53">
        <v>28.230335812485912</v>
      </c>
      <c r="N53">
        <v>36.236888879136316</v>
      </c>
      <c r="O53">
        <v>0</v>
      </c>
      <c r="P53">
        <v>38.527462230661271</v>
      </c>
      <c r="Q53">
        <v>6.3129621785173988</v>
      </c>
      <c r="R53">
        <v>11.158092386655259</v>
      </c>
      <c r="S53">
        <v>7.6294778982485409</v>
      </c>
      <c r="T53">
        <v>0</v>
      </c>
      <c r="U53">
        <v>128.14496769402155</v>
      </c>
      <c r="V53">
        <v>3.5757333333333339</v>
      </c>
      <c r="W53">
        <v>14.002747979344408</v>
      </c>
      <c r="X53">
        <v>45.262887507913675</v>
      </c>
      <c r="Y53">
        <v>0</v>
      </c>
      <c r="Z53">
        <v>2.0012563999999999</v>
      </c>
      <c r="AA53">
        <v>0</v>
      </c>
      <c r="AB53">
        <v>4.0078511199999998</v>
      </c>
      <c r="AC53">
        <v>2.9691613119999998</v>
      </c>
      <c r="AD53">
        <v>2.7964513200000001</v>
      </c>
      <c r="AE53">
        <v>8.659736800000001</v>
      </c>
      <c r="AF53">
        <v>2.7224999999999997</v>
      </c>
      <c r="AG53">
        <v>11.468184000000001</v>
      </c>
      <c r="AH53">
        <v>0</v>
      </c>
      <c r="AI53">
        <v>0</v>
      </c>
      <c r="AJ53">
        <v>0</v>
      </c>
      <c r="AK53">
        <v>15.961299999999998</v>
      </c>
      <c r="AL53">
        <v>0</v>
      </c>
      <c r="AM53">
        <v>0</v>
      </c>
      <c r="AN53">
        <v>0.97563</v>
      </c>
      <c r="AO53">
        <v>0</v>
      </c>
      <c r="AP53">
        <v>0.47161295999999986</v>
      </c>
      <c r="AQ53">
        <v>0</v>
      </c>
      <c r="AR53">
        <v>15.241823999999998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34.835180950145329</v>
      </c>
      <c r="BB53">
        <f t="shared" si="0"/>
        <v>949.20949030257532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9.413199116397724</v>
      </c>
      <c r="L54">
        <v>578.48829121960512</v>
      </c>
      <c r="M54">
        <v>28.230335812485912</v>
      </c>
      <c r="N54">
        <v>36.236888879136316</v>
      </c>
      <c r="O54">
        <v>0</v>
      </c>
      <c r="P54">
        <v>38.527462230661271</v>
      </c>
      <c r="Q54">
        <v>6.3129621785173988</v>
      </c>
      <c r="R54">
        <v>11.158092386655259</v>
      </c>
      <c r="S54">
        <v>7.6294778982485409</v>
      </c>
      <c r="T54">
        <v>0</v>
      </c>
      <c r="U54">
        <v>128.14496769402155</v>
      </c>
      <c r="V54">
        <v>3.5757333333333339</v>
      </c>
      <c r="W54">
        <v>14.002747979344408</v>
      </c>
      <c r="X54">
        <v>45.262887507913675</v>
      </c>
      <c r="Y54">
        <v>0</v>
      </c>
      <c r="Z54">
        <v>2.0012563999999999</v>
      </c>
      <c r="AA54">
        <v>0</v>
      </c>
      <c r="AB54">
        <v>4.0078511199999998</v>
      </c>
      <c r="AC54">
        <v>2.9691613119999998</v>
      </c>
      <c r="AD54">
        <v>2.7964513200000001</v>
      </c>
      <c r="AE54">
        <v>8.659736800000001</v>
      </c>
      <c r="AF54">
        <v>2.7224999999999997</v>
      </c>
      <c r="AG54">
        <v>11.468184000000001</v>
      </c>
      <c r="AH54">
        <v>0</v>
      </c>
      <c r="AI54">
        <v>0</v>
      </c>
      <c r="AJ54">
        <v>0</v>
      </c>
      <c r="AK54">
        <v>15.961299999999998</v>
      </c>
      <c r="AL54">
        <v>0</v>
      </c>
      <c r="AM54">
        <v>0</v>
      </c>
      <c r="AN54">
        <v>0.97563</v>
      </c>
      <c r="AO54">
        <v>0</v>
      </c>
      <c r="AP54">
        <v>0.47161295999999986</v>
      </c>
      <c r="AQ54">
        <v>0</v>
      </c>
      <c r="AR54">
        <v>15.241823999999998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34.835180950145329</v>
      </c>
      <c r="BB54">
        <f t="shared" si="0"/>
        <v>949.20949030257532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9.4131747631336751</v>
      </c>
      <c r="L55">
        <v>578.49049328532919</v>
      </c>
      <c r="M55">
        <v>28.230335812485912</v>
      </c>
      <c r="N55">
        <v>36.236888879136316</v>
      </c>
      <c r="O55">
        <v>0</v>
      </c>
      <c r="P55">
        <v>38.527462230661271</v>
      </c>
      <c r="Q55">
        <v>6.3145413669064734</v>
      </c>
      <c r="R55">
        <v>11.157304931367564</v>
      </c>
      <c r="S55">
        <v>7.6288999256505567</v>
      </c>
      <c r="T55">
        <v>0</v>
      </c>
      <c r="U55">
        <v>128.14496769402155</v>
      </c>
      <c r="V55">
        <v>3.5757333333333339</v>
      </c>
      <c r="W55">
        <v>14.002747979344408</v>
      </c>
      <c r="X55">
        <v>45.262887507913675</v>
      </c>
      <c r="Y55">
        <v>0</v>
      </c>
      <c r="Z55">
        <v>2.0012563999999999</v>
      </c>
      <c r="AA55">
        <v>0</v>
      </c>
      <c r="AB55">
        <v>4.0078511199999998</v>
      </c>
      <c r="AC55">
        <v>2.9691613119999998</v>
      </c>
      <c r="AD55">
        <v>2.7964513200000001</v>
      </c>
      <c r="AE55">
        <v>8.659736800000001</v>
      </c>
      <c r="AF55">
        <v>2.7224999999999997</v>
      </c>
      <c r="AG55">
        <v>11.468184000000001</v>
      </c>
      <c r="AH55">
        <v>0</v>
      </c>
      <c r="AI55">
        <v>0</v>
      </c>
      <c r="AJ55">
        <v>0</v>
      </c>
      <c r="AK55">
        <v>15.961299999999998</v>
      </c>
      <c r="AL55">
        <v>0</v>
      </c>
      <c r="AM55">
        <v>0</v>
      </c>
      <c r="AN55">
        <v>0.97563</v>
      </c>
      <c r="AO55">
        <v>0</v>
      </c>
      <c r="AP55">
        <v>1.9257529200000001</v>
      </c>
      <c r="AQ55">
        <v>0</v>
      </c>
      <c r="AR55">
        <v>15.241823999999998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34.886742546955773</v>
      </c>
      <c r="BB55">
        <f t="shared" si="0"/>
        <v>950.61446013872819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9.4131747631336751</v>
      </c>
      <c r="L56">
        <v>578.49049328532919</v>
      </c>
      <c r="M56">
        <v>28.230335812485912</v>
      </c>
      <c r="N56">
        <v>36.236888879136316</v>
      </c>
      <c r="O56">
        <v>0</v>
      </c>
      <c r="P56">
        <v>38.527462230661271</v>
      </c>
      <c r="Q56">
        <v>6.3145413669064734</v>
      </c>
      <c r="R56">
        <v>11.157304931367564</v>
      </c>
      <c r="S56">
        <v>7.6288999256505567</v>
      </c>
      <c r="T56">
        <v>0</v>
      </c>
      <c r="U56">
        <v>128.14496769402155</v>
      </c>
      <c r="V56">
        <v>3.5757333333333339</v>
      </c>
      <c r="W56">
        <v>14.002747979344408</v>
      </c>
      <c r="X56">
        <v>45.262887507913675</v>
      </c>
      <c r="Y56">
        <v>0</v>
      </c>
      <c r="Z56">
        <v>2.0012563999999999</v>
      </c>
      <c r="AA56">
        <v>0</v>
      </c>
      <c r="AB56">
        <v>4.0078511199999998</v>
      </c>
      <c r="AC56">
        <v>2.9691613119999998</v>
      </c>
      <c r="AD56">
        <v>2.7964513200000001</v>
      </c>
      <c r="AE56">
        <v>8.659736800000001</v>
      </c>
      <c r="AF56">
        <v>2.7224999999999997</v>
      </c>
      <c r="AG56">
        <v>11.468184000000001</v>
      </c>
      <c r="AH56">
        <v>0</v>
      </c>
      <c r="AI56">
        <v>0</v>
      </c>
      <c r="AJ56">
        <v>0</v>
      </c>
      <c r="AK56">
        <v>15.961299999999998</v>
      </c>
      <c r="AL56">
        <v>0</v>
      </c>
      <c r="AM56">
        <v>0</v>
      </c>
      <c r="AN56">
        <v>0.97563</v>
      </c>
      <c r="AO56">
        <v>0</v>
      </c>
      <c r="AP56">
        <v>1.9257529200000001</v>
      </c>
      <c r="AQ56">
        <v>0</v>
      </c>
      <c r="AR56">
        <v>15.241823999999998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34.886742546955773</v>
      </c>
      <c r="BB56">
        <f t="shared" si="0"/>
        <v>950.61446013872819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9.413199116397724</v>
      </c>
      <c r="L57">
        <v>578.48829121960512</v>
      </c>
      <c r="M57">
        <v>28.230335812485912</v>
      </c>
      <c r="N57">
        <v>36.236888879136316</v>
      </c>
      <c r="O57">
        <v>0</v>
      </c>
      <c r="P57">
        <v>38.527462230661271</v>
      </c>
      <c r="Q57">
        <v>6.3129621785173988</v>
      </c>
      <c r="R57">
        <v>11.158092386655259</v>
      </c>
      <c r="S57">
        <v>7.6294778982485409</v>
      </c>
      <c r="T57">
        <v>0</v>
      </c>
      <c r="U57">
        <v>128.14496769402155</v>
      </c>
      <c r="V57">
        <v>3.5757333333333339</v>
      </c>
      <c r="W57">
        <v>14.002747979344408</v>
      </c>
      <c r="X57">
        <v>45.262887507913675</v>
      </c>
      <c r="Y57">
        <v>0</v>
      </c>
      <c r="Z57">
        <v>2.0012563999999999</v>
      </c>
      <c r="AA57">
        <v>0</v>
      </c>
      <c r="AB57">
        <v>8.0565986800000005</v>
      </c>
      <c r="AC57">
        <v>2.9691613119999998</v>
      </c>
      <c r="AD57">
        <v>2.7964513200000001</v>
      </c>
      <c r="AE57">
        <v>8.659736800000001</v>
      </c>
      <c r="AF57">
        <v>2.7224999999999997</v>
      </c>
      <c r="AG57">
        <v>11.468184000000001</v>
      </c>
      <c r="AH57">
        <v>0</v>
      </c>
      <c r="AI57">
        <v>0</v>
      </c>
      <c r="AJ57">
        <v>0</v>
      </c>
      <c r="AK57">
        <v>15.961299999999998</v>
      </c>
      <c r="AL57">
        <v>0</v>
      </c>
      <c r="AM57">
        <v>0</v>
      </c>
      <c r="AN57">
        <v>0.97563</v>
      </c>
      <c r="AO57">
        <v>0</v>
      </c>
      <c r="AP57">
        <v>1.9257529200000001</v>
      </c>
      <c r="AQ57">
        <v>0</v>
      </c>
      <c r="AR57">
        <v>15.241823999999998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35.029983303345318</v>
      </c>
      <c r="BB57">
        <f t="shared" si="0"/>
        <v>954.51757546937529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9.413199116397724</v>
      </c>
      <c r="L58">
        <v>578.48829121960512</v>
      </c>
      <c r="M58">
        <v>28.230335812485912</v>
      </c>
      <c r="N58">
        <v>36.236888879136316</v>
      </c>
      <c r="O58">
        <v>0</v>
      </c>
      <c r="P58">
        <v>38.527462230661271</v>
      </c>
      <c r="Q58">
        <v>6.3129621785173988</v>
      </c>
      <c r="R58">
        <v>11.158092386655259</v>
      </c>
      <c r="S58">
        <v>7.6294778982485409</v>
      </c>
      <c r="T58">
        <v>0</v>
      </c>
      <c r="U58">
        <v>128.14496769402155</v>
      </c>
      <c r="V58">
        <v>3.5757333333333339</v>
      </c>
      <c r="W58">
        <v>14.002747979344408</v>
      </c>
      <c r="X58">
        <v>45.262887507913675</v>
      </c>
      <c r="Y58">
        <v>0</v>
      </c>
      <c r="Z58">
        <v>2.0012563999999999</v>
      </c>
      <c r="AA58">
        <v>0</v>
      </c>
      <c r="AB58">
        <v>8.0565986800000005</v>
      </c>
      <c r="AC58">
        <v>2.9691613119999998</v>
      </c>
      <c r="AD58">
        <v>2.7964513200000001</v>
      </c>
      <c r="AE58">
        <v>8.659736800000001</v>
      </c>
      <c r="AF58">
        <v>2.7224999999999997</v>
      </c>
      <c r="AG58">
        <v>11.468184000000001</v>
      </c>
      <c r="AH58">
        <v>0</v>
      </c>
      <c r="AI58">
        <v>0</v>
      </c>
      <c r="AJ58">
        <v>0</v>
      </c>
      <c r="AK58">
        <v>15.961299999999998</v>
      </c>
      <c r="AL58">
        <v>0</v>
      </c>
      <c r="AM58">
        <v>0</v>
      </c>
      <c r="AN58">
        <v>0.97563</v>
      </c>
      <c r="AO58">
        <v>0</v>
      </c>
      <c r="AP58">
        <v>0.47161295999999986</v>
      </c>
      <c r="AQ58">
        <v>0</v>
      </c>
      <c r="AR58">
        <v>15.241823999999998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34.978506865345324</v>
      </c>
      <c r="BB58">
        <f t="shared" si="0"/>
        <v>953.11491194737516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9.413199116397724</v>
      </c>
      <c r="L59">
        <v>578.48829121960512</v>
      </c>
      <c r="M59">
        <v>28.230335812485912</v>
      </c>
      <c r="N59">
        <v>36.236888879136316</v>
      </c>
      <c r="O59">
        <v>0</v>
      </c>
      <c r="P59">
        <v>38.527462230661271</v>
      </c>
      <c r="Q59">
        <v>6.3129621785173988</v>
      </c>
      <c r="R59">
        <v>11.158092386655259</v>
      </c>
      <c r="S59">
        <v>7.6294778982485409</v>
      </c>
      <c r="T59">
        <v>0</v>
      </c>
      <c r="U59">
        <v>128.14496769402155</v>
      </c>
      <c r="V59">
        <v>3.5757333333333339</v>
      </c>
      <c r="W59">
        <v>14.002747979344408</v>
      </c>
      <c r="X59">
        <v>45.262887507913675</v>
      </c>
      <c r="Y59">
        <v>0</v>
      </c>
      <c r="Z59">
        <v>2.0012563999999999</v>
      </c>
      <c r="AA59">
        <v>0</v>
      </c>
      <c r="AB59">
        <v>8.0565986800000005</v>
      </c>
      <c r="AC59">
        <v>2.9691613119999998</v>
      </c>
      <c r="AD59">
        <v>2.7964513200000001</v>
      </c>
      <c r="AE59">
        <v>8.659736800000001</v>
      </c>
      <c r="AF59">
        <v>2.7224999999999997</v>
      </c>
      <c r="AG59">
        <v>11.468184000000001</v>
      </c>
      <c r="AH59">
        <v>7.1763281200000009</v>
      </c>
      <c r="AI59">
        <v>0</v>
      </c>
      <c r="AJ59">
        <v>0</v>
      </c>
      <c r="AK59">
        <v>15.961299999999998</v>
      </c>
      <c r="AL59">
        <v>0</v>
      </c>
      <c r="AM59">
        <v>0</v>
      </c>
      <c r="AN59">
        <v>0.97563</v>
      </c>
      <c r="AO59">
        <v>0</v>
      </c>
      <c r="AP59">
        <v>0.47161295999999986</v>
      </c>
      <c r="AQ59">
        <v>3.0928</v>
      </c>
      <c r="AR59">
        <v>15.241823999999998</v>
      </c>
      <c r="AS59">
        <v>9.4922692800000004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35.331631989745325</v>
      </c>
      <c r="BB59">
        <f t="shared" si="0"/>
        <v>962.73706711857517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9.413199116397724</v>
      </c>
      <c r="L60">
        <v>578.48829121960512</v>
      </c>
      <c r="M60">
        <v>28.230335812485912</v>
      </c>
      <c r="N60">
        <v>36.236888879136316</v>
      </c>
      <c r="O60">
        <v>0</v>
      </c>
      <c r="P60">
        <v>38.527462230661271</v>
      </c>
      <c r="Q60">
        <v>6.3129621785173988</v>
      </c>
      <c r="R60">
        <v>11.158092386655259</v>
      </c>
      <c r="S60">
        <v>7.6294778982485409</v>
      </c>
      <c r="T60">
        <v>0</v>
      </c>
      <c r="U60">
        <v>128.14496769402155</v>
      </c>
      <c r="V60">
        <v>3.5757333333333339</v>
      </c>
      <c r="W60">
        <v>14.002747979344408</v>
      </c>
      <c r="X60">
        <v>45.262887507913675</v>
      </c>
      <c r="Y60">
        <v>0</v>
      </c>
      <c r="Z60">
        <v>2.0012563999999999</v>
      </c>
      <c r="AA60">
        <v>0</v>
      </c>
      <c r="AB60">
        <v>8.0565986800000005</v>
      </c>
      <c r="AC60">
        <v>2.9691613119999998</v>
      </c>
      <c r="AD60">
        <v>2.7964513200000001</v>
      </c>
      <c r="AE60">
        <v>8.659736800000001</v>
      </c>
      <c r="AF60">
        <v>2.7224999999999997</v>
      </c>
      <c r="AG60">
        <v>11.468184000000001</v>
      </c>
      <c r="AH60">
        <v>7.1763281200000009</v>
      </c>
      <c r="AI60">
        <v>0</v>
      </c>
      <c r="AJ60">
        <v>0</v>
      </c>
      <c r="AK60">
        <v>15.961299999999998</v>
      </c>
      <c r="AL60">
        <v>0</v>
      </c>
      <c r="AM60">
        <v>0</v>
      </c>
      <c r="AN60">
        <v>0.97563</v>
      </c>
      <c r="AO60">
        <v>0</v>
      </c>
      <c r="AP60">
        <v>0.47161295999999986</v>
      </c>
      <c r="AQ60">
        <v>6.610859999999998</v>
      </c>
      <c r="AR60">
        <v>15.241823999999998</v>
      </c>
      <c r="AS60">
        <v>9.4922692800000004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35.456171191015166</v>
      </c>
      <c r="BB60">
        <f t="shared" si="0"/>
        <v>966.13058791730532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9.413199116397724</v>
      </c>
      <c r="L61">
        <v>578.48829121960512</v>
      </c>
      <c r="M61">
        <v>28.230335812485912</v>
      </c>
      <c r="N61">
        <v>36.236888879136316</v>
      </c>
      <c r="O61">
        <v>0</v>
      </c>
      <c r="P61">
        <v>38.527462230661271</v>
      </c>
      <c r="Q61">
        <v>6.3129621785173988</v>
      </c>
      <c r="R61">
        <v>11.158092386655259</v>
      </c>
      <c r="S61">
        <v>7.6294778982485409</v>
      </c>
      <c r="T61">
        <v>0</v>
      </c>
      <c r="U61">
        <v>128.14496769402155</v>
      </c>
      <c r="V61">
        <v>3.5757333333333339</v>
      </c>
      <c r="W61">
        <v>14.002747979344408</v>
      </c>
      <c r="X61">
        <v>45.262887507913675</v>
      </c>
      <c r="Y61">
        <v>0</v>
      </c>
      <c r="Z61">
        <v>2.0012563999999999</v>
      </c>
      <c r="AA61">
        <v>0</v>
      </c>
      <c r="AB61">
        <v>8.0565986800000005</v>
      </c>
      <c r="AC61">
        <v>5.9383226239999995</v>
      </c>
      <c r="AD61">
        <v>2.7964513200000001</v>
      </c>
      <c r="AE61">
        <v>8.659736800000001</v>
      </c>
      <c r="AF61">
        <v>2.7224999999999997</v>
      </c>
      <c r="AG61">
        <v>11.468184000000001</v>
      </c>
      <c r="AH61">
        <v>7.1763281200000009</v>
      </c>
      <c r="AI61">
        <v>0</v>
      </c>
      <c r="AJ61">
        <v>0</v>
      </c>
      <c r="AK61">
        <v>15.961299999999998</v>
      </c>
      <c r="AL61">
        <v>0</v>
      </c>
      <c r="AM61">
        <v>0</v>
      </c>
      <c r="AN61">
        <v>0.97563</v>
      </c>
      <c r="AO61">
        <v>0</v>
      </c>
      <c r="AP61">
        <v>0.47161295999999986</v>
      </c>
      <c r="AQ61">
        <v>9.91629</v>
      </c>
      <c r="AR61">
        <v>15.241823999999998</v>
      </c>
      <c r="AS61">
        <v>9.4922692800000004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35.678291804475492</v>
      </c>
      <c r="BB61">
        <f t="shared" si="0"/>
        <v>972.18305861584497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9.413199116397724</v>
      </c>
      <c r="L62">
        <v>578.48829121960512</v>
      </c>
      <c r="M62">
        <v>28.230335812485912</v>
      </c>
      <c r="N62">
        <v>36.236888879136316</v>
      </c>
      <c r="O62">
        <v>0</v>
      </c>
      <c r="P62">
        <v>38.527462230661271</v>
      </c>
      <c r="Q62">
        <v>6.3129621785173988</v>
      </c>
      <c r="R62">
        <v>11.158092386655259</v>
      </c>
      <c r="S62">
        <v>7.6294778982485409</v>
      </c>
      <c r="T62">
        <v>0</v>
      </c>
      <c r="U62">
        <v>128.14496769402155</v>
      </c>
      <c r="V62">
        <v>3.5757333333333339</v>
      </c>
      <c r="W62">
        <v>14.002747979344408</v>
      </c>
      <c r="X62">
        <v>45.262887507913675</v>
      </c>
      <c r="Y62">
        <v>0</v>
      </c>
      <c r="Z62">
        <v>2.0012563999999999</v>
      </c>
      <c r="AA62">
        <v>3.6113428000000001</v>
      </c>
      <c r="AB62">
        <v>8.0565986800000005</v>
      </c>
      <c r="AC62">
        <v>5.9383226239999995</v>
      </c>
      <c r="AD62">
        <v>2.7964513200000001</v>
      </c>
      <c r="AE62">
        <v>8.659736800000001</v>
      </c>
      <c r="AF62">
        <v>2.7224999999999997</v>
      </c>
      <c r="AG62">
        <v>11.468184000000001</v>
      </c>
      <c r="AH62">
        <v>7.1763281200000009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0.97563</v>
      </c>
      <c r="AO62">
        <v>0</v>
      </c>
      <c r="AP62">
        <v>0.47161295999999986</v>
      </c>
      <c r="AQ62">
        <v>9.91629</v>
      </c>
      <c r="AR62">
        <v>15.241823999999998</v>
      </c>
      <c r="AS62">
        <v>9.4922692800000004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35.863468144653275</v>
      </c>
      <c r="BB62">
        <f t="shared" si="0"/>
        <v>977.22885816138148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9.413199116397724</v>
      </c>
      <c r="L63">
        <v>578.48829121960512</v>
      </c>
      <c r="M63">
        <v>28.230335812485912</v>
      </c>
      <c r="N63">
        <v>36.236888879136316</v>
      </c>
      <c r="O63">
        <v>0</v>
      </c>
      <c r="P63">
        <v>38.527462230661271</v>
      </c>
      <c r="Q63">
        <v>6.3129621785173988</v>
      </c>
      <c r="R63">
        <v>11.158092386655259</v>
      </c>
      <c r="S63">
        <v>7.6294778982485409</v>
      </c>
      <c r="T63">
        <v>0</v>
      </c>
      <c r="U63">
        <v>128.14496769402155</v>
      </c>
      <c r="V63">
        <v>3.5757333333333339</v>
      </c>
      <c r="W63">
        <v>13.218348568679334</v>
      </c>
      <c r="X63">
        <v>45.262887507913675</v>
      </c>
      <c r="Y63">
        <v>0</v>
      </c>
      <c r="Z63">
        <v>2.0012563999999999</v>
      </c>
      <c r="AA63">
        <v>7.7559040000000001</v>
      </c>
      <c r="AB63">
        <v>8.0565986800000005</v>
      </c>
      <c r="AC63">
        <v>5.9383226239999995</v>
      </c>
      <c r="AD63">
        <v>2.7964513200000001</v>
      </c>
      <c r="AE63">
        <v>8.659736800000001</v>
      </c>
      <c r="AF63">
        <v>2.7224999999999997</v>
      </c>
      <c r="AG63">
        <v>11.468184000000001</v>
      </c>
      <c r="AH63">
        <v>7.1763281200000009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0.97563</v>
      </c>
      <c r="AO63">
        <v>0</v>
      </c>
      <c r="AP63">
        <v>0.47161295999999986</v>
      </c>
      <c r="AQ63">
        <v>9.91629</v>
      </c>
      <c r="AR63">
        <v>15.241823999999998</v>
      </c>
      <c r="AS63">
        <v>9.4922692800000004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35.982418147054894</v>
      </c>
      <c r="BB63">
        <f t="shared" si="0"/>
        <v>980.47006994831474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9.413199116397724</v>
      </c>
      <c r="L64">
        <v>578.48829121960512</v>
      </c>
      <c r="M64">
        <v>28.230335812485912</v>
      </c>
      <c r="N64">
        <v>36.236888879136316</v>
      </c>
      <c r="O64">
        <v>0</v>
      </c>
      <c r="P64">
        <v>38.527462230661271</v>
      </c>
      <c r="Q64">
        <v>6.3129621785173988</v>
      </c>
      <c r="R64">
        <v>11.158092386655259</v>
      </c>
      <c r="S64">
        <v>7.6294778982485409</v>
      </c>
      <c r="T64">
        <v>0</v>
      </c>
      <c r="U64">
        <v>128.14496769402155</v>
      </c>
      <c r="V64">
        <v>3.5757333333333339</v>
      </c>
      <c r="W64">
        <v>13.218348568679334</v>
      </c>
      <c r="X64">
        <v>45.262887507913675</v>
      </c>
      <c r="Y64">
        <v>0</v>
      </c>
      <c r="Z64">
        <v>2.0012563999999999</v>
      </c>
      <c r="AA64">
        <v>7.7559040000000001</v>
      </c>
      <c r="AB64">
        <v>8.0565986800000005</v>
      </c>
      <c r="AC64">
        <v>5.9383226239999995</v>
      </c>
      <c r="AD64">
        <v>2.7964513200000001</v>
      </c>
      <c r="AE64">
        <v>8.659736800000001</v>
      </c>
      <c r="AF64">
        <v>2.7224999999999997</v>
      </c>
      <c r="AG64">
        <v>11.468184000000001</v>
      </c>
      <c r="AH64">
        <v>7.1763281200000009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0.97563</v>
      </c>
      <c r="AO64">
        <v>0</v>
      </c>
      <c r="AP64">
        <v>0.47161295999999986</v>
      </c>
      <c r="AQ64">
        <v>9.91629</v>
      </c>
      <c r="AR64">
        <v>15.241823999999998</v>
      </c>
      <c r="AS64">
        <v>9.4922692800000004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35.982418147054894</v>
      </c>
      <c r="BB64">
        <f t="shared" si="0"/>
        <v>980.47006994831474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9.413199116397724</v>
      </c>
      <c r="L65">
        <v>578.48829121960512</v>
      </c>
      <c r="M65">
        <v>28.230335812485912</v>
      </c>
      <c r="N65">
        <v>36.236888879136316</v>
      </c>
      <c r="O65">
        <v>0</v>
      </c>
      <c r="P65">
        <v>38.527462230661271</v>
      </c>
      <c r="Q65">
        <v>6.3129621785173988</v>
      </c>
      <c r="R65">
        <v>11.158092386655259</v>
      </c>
      <c r="S65">
        <v>7.6294778982485409</v>
      </c>
      <c r="T65">
        <v>0</v>
      </c>
      <c r="U65">
        <v>128.14496769402155</v>
      </c>
      <c r="V65">
        <v>3.5757333333333339</v>
      </c>
      <c r="W65">
        <v>13.22553439153439</v>
      </c>
      <c r="X65">
        <v>45.262887507913675</v>
      </c>
      <c r="Y65">
        <v>0</v>
      </c>
      <c r="Z65">
        <v>2.0012563999999999</v>
      </c>
      <c r="AA65">
        <v>7.7559040000000001</v>
      </c>
      <c r="AB65">
        <v>8.0565986800000005</v>
      </c>
      <c r="AC65">
        <v>5.9383226239999995</v>
      </c>
      <c r="AD65">
        <v>2.7964513200000001</v>
      </c>
      <c r="AE65">
        <v>8.659736800000001</v>
      </c>
      <c r="AF65">
        <v>2.7224999999999997</v>
      </c>
      <c r="AG65">
        <v>11.468184000000001</v>
      </c>
      <c r="AH65">
        <v>7.1763281200000009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0.97563</v>
      </c>
      <c r="AO65">
        <v>0</v>
      </c>
      <c r="AP65">
        <v>0.47161295999999986</v>
      </c>
      <c r="AQ65">
        <v>9.91629</v>
      </c>
      <c r="AR65">
        <v>15.241823999999998</v>
      </c>
      <c r="AS65">
        <v>9.4922692800000004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35.982672525217303</v>
      </c>
      <c r="BB65">
        <f t="shared" si="0"/>
        <v>980.47700139300753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9.413199116397724</v>
      </c>
      <c r="L66">
        <v>578.48829121960512</v>
      </c>
      <c r="M66">
        <v>28.230335812485912</v>
      </c>
      <c r="N66">
        <v>36.236888879136316</v>
      </c>
      <c r="O66">
        <v>0</v>
      </c>
      <c r="P66">
        <v>38.527462230661271</v>
      </c>
      <c r="Q66">
        <v>6.3129621785173988</v>
      </c>
      <c r="R66">
        <v>11.158092386655259</v>
      </c>
      <c r="S66">
        <v>7.6294778982485409</v>
      </c>
      <c r="T66">
        <v>0</v>
      </c>
      <c r="U66">
        <v>128.14496769402155</v>
      </c>
      <c r="V66">
        <v>3.5757333333333339</v>
      </c>
      <c r="W66">
        <v>13.22553439153439</v>
      </c>
      <c r="X66">
        <v>45.262887507913675</v>
      </c>
      <c r="Y66">
        <v>0</v>
      </c>
      <c r="Z66">
        <v>2.0012563999999999</v>
      </c>
      <c r="AA66">
        <v>7.7559040000000001</v>
      </c>
      <c r="AB66">
        <v>8.0565986800000005</v>
      </c>
      <c r="AC66">
        <v>5.9383226239999995</v>
      </c>
      <c r="AD66">
        <v>2.7964513200000001</v>
      </c>
      <c r="AE66">
        <v>8.659736800000001</v>
      </c>
      <c r="AF66">
        <v>2.7224999999999997</v>
      </c>
      <c r="AG66">
        <v>11.468184000000001</v>
      </c>
      <c r="AH66">
        <v>7.1763281200000009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0.97563</v>
      </c>
      <c r="AO66">
        <v>0</v>
      </c>
      <c r="AP66">
        <v>0.47161295999999986</v>
      </c>
      <c r="AQ66">
        <v>9.91629</v>
      </c>
      <c r="AR66">
        <v>15.241823999999998</v>
      </c>
      <c r="AS66">
        <v>9.4922692800000004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35.982672525217303</v>
      </c>
      <c r="BB66">
        <f t="shared" si="0"/>
        <v>980.47700139300753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9.413199116397724</v>
      </c>
      <c r="L67">
        <v>578.48829121960512</v>
      </c>
      <c r="M67">
        <v>28.230335812485912</v>
      </c>
      <c r="N67">
        <v>36.236888879136316</v>
      </c>
      <c r="O67">
        <v>0</v>
      </c>
      <c r="P67">
        <v>38.527462230661271</v>
      </c>
      <c r="Q67">
        <v>6.3129621785173988</v>
      </c>
      <c r="R67">
        <v>11.158092386655259</v>
      </c>
      <c r="S67">
        <v>7.6294778982485409</v>
      </c>
      <c r="T67">
        <v>0</v>
      </c>
      <c r="U67">
        <v>128.14496769402155</v>
      </c>
      <c r="V67">
        <v>3.5757333333333339</v>
      </c>
      <c r="W67">
        <v>13.040356184435229</v>
      </c>
      <c r="X67">
        <v>45.262887507913675</v>
      </c>
      <c r="Y67">
        <v>0</v>
      </c>
      <c r="Z67">
        <v>2.0012563999999999</v>
      </c>
      <c r="AA67">
        <v>7.7559040000000001</v>
      </c>
      <c r="AB67">
        <v>8.0565986800000005</v>
      </c>
      <c r="AC67">
        <v>5.9383226239999995</v>
      </c>
      <c r="AD67">
        <v>2.7964513200000001</v>
      </c>
      <c r="AE67">
        <v>8.659736800000001</v>
      </c>
      <c r="AF67">
        <v>2.7224999999999997</v>
      </c>
      <c r="AG67">
        <v>11.468184000000001</v>
      </c>
      <c r="AH67">
        <v>7.1763281200000009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0.97563</v>
      </c>
      <c r="AO67">
        <v>0.4509959999999999</v>
      </c>
      <c r="AP67">
        <v>0.35370972000000001</v>
      </c>
      <c r="AQ67">
        <v>9.91629</v>
      </c>
      <c r="AR67">
        <v>15.241823999999998</v>
      </c>
      <c r="AS67">
        <v>9.4922692800000004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35.987908706510339</v>
      </c>
      <c r="BB67">
        <f t="shared" si="0"/>
        <v>980.61967976461528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9.413199116397724</v>
      </c>
      <c r="L68">
        <v>578.48829121960512</v>
      </c>
      <c r="M68">
        <v>28.230335812485912</v>
      </c>
      <c r="N68">
        <v>36.236888879136316</v>
      </c>
      <c r="O68">
        <v>0</v>
      </c>
      <c r="P68">
        <v>38.527462230661271</v>
      </c>
      <c r="Q68">
        <v>6.3129621785173988</v>
      </c>
      <c r="R68">
        <v>11.158092386655259</v>
      </c>
      <c r="S68">
        <v>7.6294778982485409</v>
      </c>
      <c r="T68">
        <v>0</v>
      </c>
      <c r="U68">
        <v>128.14496769402155</v>
      </c>
      <c r="V68">
        <v>3.5757333333333339</v>
      </c>
      <c r="W68">
        <v>13.040356184435229</v>
      </c>
      <c r="X68">
        <v>45.262887507913675</v>
      </c>
      <c r="Y68">
        <v>0</v>
      </c>
      <c r="Z68">
        <v>2.0012563999999999</v>
      </c>
      <c r="AA68">
        <v>7.7559040000000001</v>
      </c>
      <c r="AB68">
        <v>8.0565986800000005</v>
      </c>
      <c r="AC68">
        <v>5.9383226239999995</v>
      </c>
      <c r="AD68">
        <v>2.7964513200000001</v>
      </c>
      <c r="AE68">
        <v>15.167135380800001</v>
      </c>
      <c r="AF68">
        <v>2.7224999999999997</v>
      </c>
      <c r="AG68">
        <v>11.468184000000001</v>
      </c>
      <c r="AH68">
        <v>7.1763281200000009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0.97563</v>
      </c>
      <c r="AO68">
        <v>0.4509959999999999</v>
      </c>
      <c r="AP68">
        <v>0.35370972000000001</v>
      </c>
      <c r="AQ68">
        <v>9.91629</v>
      </c>
      <c r="AR68">
        <v>15.241823999999998</v>
      </c>
      <c r="AS68">
        <v>9.4922692800000004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36.218270713710339</v>
      </c>
      <c r="BB68">
        <f t="shared" ref="BB68:BB99" si="1">SUM(B68:AZ68)-BA68</f>
        <v>986.89671633821524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9.413199116397724</v>
      </c>
      <c r="L69">
        <v>578.48829121960512</v>
      </c>
      <c r="M69">
        <v>28.230335812485912</v>
      </c>
      <c r="N69">
        <v>36.236888879136316</v>
      </c>
      <c r="O69">
        <v>0</v>
      </c>
      <c r="P69">
        <v>38.527462230661271</v>
      </c>
      <c r="Q69">
        <v>6.3129621785173988</v>
      </c>
      <c r="R69">
        <v>11.158092386655259</v>
      </c>
      <c r="S69">
        <v>7.6294778982485409</v>
      </c>
      <c r="T69">
        <v>0</v>
      </c>
      <c r="U69">
        <v>128.14496769402155</v>
      </c>
      <c r="V69">
        <v>3.5757333333333339</v>
      </c>
      <c r="W69">
        <v>13.040356184435229</v>
      </c>
      <c r="X69">
        <v>45.262887507913675</v>
      </c>
      <c r="Y69">
        <v>0</v>
      </c>
      <c r="Z69">
        <v>2.0012563999999999</v>
      </c>
      <c r="AA69">
        <v>3.8779520000000001</v>
      </c>
      <c r="AB69">
        <v>8.0565986800000005</v>
      </c>
      <c r="AC69">
        <v>5.9383226239999995</v>
      </c>
      <c r="AD69">
        <v>2.7964513200000001</v>
      </c>
      <c r="AE69">
        <v>12.9896052</v>
      </c>
      <c r="AF69">
        <v>2.7224999999999997</v>
      </c>
      <c r="AG69">
        <v>11.468184000000001</v>
      </c>
      <c r="AH69">
        <v>7.1763281200000009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0.97563</v>
      </c>
      <c r="AO69">
        <v>0.4509959999999999</v>
      </c>
      <c r="AP69">
        <v>0.35370972000000001</v>
      </c>
      <c r="AQ69">
        <v>9.91629</v>
      </c>
      <c r="AR69">
        <v>15.241823999999998</v>
      </c>
      <c r="AS69">
        <v>9.4922692800000004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36.00390679251035</v>
      </c>
      <c r="BB69">
        <f t="shared" si="1"/>
        <v>981.05559807861528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9.413199116397724</v>
      </c>
      <c r="L70">
        <v>578.48829121960512</v>
      </c>
      <c r="M70">
        <v>28.230335812485912</v>
      </c>
      <c r="N70">
        <v>36.236888879136316</v>
      </c>
      <c r="O70">
        <v>0</v>
      </c>
      <c r="P70">
        <v>38.527462230661271</v>
      </c>
      <c r="Q70">
        <v>6.3129621785173988</v>
      </c>
      <c r="R70">
        <v>11.158092386655259</v>
      </c>
      <c r="S70">
        <v>7.6294778982485409</v>
      </c>
      <c r="T70">
        <v>0</v>
      </c>
      <c r="U70">
        <v>128.14496769402155</v>
      </c>
      <c r="V70">
        <v>3.5757333333333339</v>
      </c>
      <c r="W70">
        <v>13.040356184435229</v>
      </c>
      <c r="X70">
        <v>45.262887507913675</v>
      </c>
      <c r="Y70">
        <v>0</v>
      </c>
      <c r="Z70">
        <v>2.0012563999999999</v>
      </c>
      <c r="AA70">
        <v>3.8779520000000001</v>
      </c>
      <c r="AB70">
        <v>8.0565986800000005</v>
      </c>
      <c r="AC70">
        <v>5.9383226239999995</v>
      </c>
      <c r="AD70">
        <v>2.7964513200000001</v>
      </c>
      <c r="AE70">
        <v>12.9896052</v>
      </c>
      <c r="AF70">
        <v>2.7224999999999997</v>
      </c>
      <c r="AG70">
        <v>11.468184000000001</v>
      </c>
      <c r="AH70">
        <v>7.1763281200000009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0.97563</v>
      </c>
      <c r="AO70">
        <v>0.4509959999999999</v>
      </c>
      <c r="AP70">
        <v>0.35370972000000001</v>
      </c>
      <c r="AQ70">
        <v>9.91629</v>
      </c>
      <c r="AR70">
        <v>15.241823999999998</v>
      </c>
      <c r="AS70">
        <v>9.4922692800000004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36.00390679251035</v>
      </c>
      <c r="BB70">
        <f t="shared" si="1"/>
        <v>981.05559807861528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9.413199116397724</v>
      </c>
      <c r="L71">
        <v>578.48829121960512</v>
      </c>
      <c r="M71">
        <v>28.230335812485912</v>
      </c>
      <c r="N71">
        <v>36.236888879136316</v>
      </c>
      <c r="O71">
        <v>0</v>
      </c>
      <c r="P71">
        <v>38.527462230661271</v>
      </c>
      <c r="Q71">
        <v>6.3129621785173988</v>
      </c>
      <c r="R71">
        <v>11.158092386655259</v>
      </c>
      <c r="S71">
        <v>7.6294778982485409</v>
      </c>
      <c r="T71">
        <v>0</v>
      </c>
      <c r="U71">
        <v>128.14496769402155</v>
      </c>
      <c r="V71">
        <v>3.5757333333333339</v>
      </c>
      <c r="W71">
        <v>13.040356184435229</v>
      </c>
      <c r="X71">
        <v>45.262887507913675</v>
      </c>
      <c r="Y71">
        <v>0</v>
      </c>
      <c r="Z71">
        <v>2.0012563999999999</v>
      </c>
      <c r="AA71">
        <v>3.8779520000000001</v>
      </c>
      <c r="AB71">
        <v>8.0565986800000005</v>
      </c>
      <c r="AC71">
        <v>5.9383226239999995</v>
      </c>
      <c r="AD71">
        <v>5.592902640000001</v>
      </c>
      <c r="AE71">
        <v>12.9896052</v>
      </c>
      <c r="AF71">
        <v>2.7224999999999997</v>
      </c>
      <c r="AG71">
        <v>11.468184000000001</v>
      </c>
      <c r="AH71">
        <v>7.1763281200000009</v>
      </c>
      <c r="AI71">
        <v>0</v>
      </c>
      <c r="AJ71">
        <v>0</v>
      </c>
      <c r="AK71">
        <v>15.961299999999998</v>
      </c>
      <c r="AL71">
        <v>0</v>
      </c>
      <c r="AM71">
        <v>1.6196330857142853</v>
      </c>
      <c r="AN71">
        <v>0.97563</v>
      </c>
      <c r="AO71">
        <v>0.4509959999999999</v>
      </c>
      <c r="AP71">
        <v>0.35370972000000001</v>
      </c>
      <c r="AQ71">
        <v>9.91629</v>
      </c>
      <c r="AR71">
        <v>15.241823999999998</v>
      </c>
      <c r="AS71">
        <v>9.4922692800000004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36.102901334910342</v>
      </c>
      <c r="BB71">
        <f t="shared" si="1"/>
        <v>983.75305485621539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9.413199116397724</v>
      </c>
      <c r="L72">
        <v>578.48829121960512</v>
      </c>
      <c r="M72">
        <v>28.230335812485912</v>
      </c>
      <c r="N72">
        <v>36.236888879136316</v>
      </c>
      <c r="O72">
        <v>0</v>
      </c>
      <c r="P72">
        <v>38.527462230661271</v>
      </c>
      <c r="Q72">
        <v>6.3129621785173988</v>
      </c>
      <c r="R72">
        <v>11.158092386655259</v>
      </c>
      <c r="S72">
        <v>7.6294778982485409</v>
      </c>
      <c r="T72">
        <v>0</v>
      </c>
      <c r="U72">
        <v>128.14496769402155</v>
      </c>
      <c r="V72">
        <v>3.5757333333333339</v>
      </c>
      <c r="W72">
        <v>13.040356184435229</v>
      </c>
      <c r="X72">
        <v>45.262887507913675</v>
      </c>
      <c r="Y72">
        <v>0</v>
      </c>
      <c r="Z72">
        <v>2.0012563999999999</v>
      </c>
      <c r="AA72">
        <v>3.8779520000000001</v>
      </c>
      <c r="AB72">
        <v>8.0565986800000005</v>
      </c>
      <c r="AC72">
        <v>5.9383226239999995</v>
      </c>
      <c r="AD72">
        <v>5.592902640000001</v>
      </c>
      <c r="AE72">
        <v>12.9896052</v>
      </c>
      <c r="AF72">
        <v>2.7224999999999997</v>
      </c>
      <c r="AG72">
        <v>11.468184000000001</v>
      </c>
      <c r="AH72">
        <v>7.1763281200000009</v>
      </c>
      <c r="AI72">
        <v>0</v>
      </c>
      <c r="AJ72">
        <v>0</v>
      </c>
      <c r="AK72">
        <v>15.961299999999998</v>
      </c>
      <c r="AL72">
        <v>0</v>
      </c>
      <c r="AM72">
        <v>1.6196330857142853</v>
      </c>
      <c r="AN72">
        <v>0.97563</v>
      </c>
      <c r="AO72">
        <v>0.4509959999999999</v>
      </c>
      <c r="AP72">
        <v>0.35370972000000001</v>
      </c>
      <c r="AQ72">
        <v>9.91629</v>
      </c>
      <c r="AR72">
        <v>15.241823999999998</v>
      </c>
      <c r="AS72">
        <v>9.4922692800000004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36.102901334910342</v>
      </c>
      <c r="BB72">
        <f t="shared" si="1"/>
        <v>983.75305485621539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9.413199116397724</v>
      </c>
      <c r="L73">
        <v>578.48829121960512</v>
      </c>
      <c r="M73">
        <v>28.230335812485912</v>
      </c>
      <c r="N73">
        <v>36.236888879136316</v>
      </c>
      <c r="O73">
        <v>0</v>
      </c>
      <c r="P73">
        <v>38.527462230661271</v>
      </c>
      <c r="Q73">
        <v>6.3129621785173988</v>
      </c>
      <c r="R73">
        <v>11.158092386655259</v>
      </c>
      <c r="S73">
        <v>7.6294778982485409</v>
      </c>
      <c r="T73">
        <v>0</v>
      </c>
      <c r="U73">
        <v>128.14496769402155</v>
      </c>
      <c r="V73">
        <v>3.5757333333333339</v>
      </c>
      <c r="W73">
        <v>13.040356184435229</v>
      </c>
      <c r="X73">
        <v>45.262887507913675</v>
      </c>
      <c r="Y73">
        <v>0</v>
      </c>
      <c r="Z73">
        <v>2.0012563999999999</v>
      </c>
      <c r="AA73">
        <v>3.8779520000000001</v>
      </c>
      <c r="AB73">
        <v>8.0565986800000005</v>
      </c>
      <c r="AC73">
        <v>5.9383226239999995</v>
      </c>
      <c r="AD73">
        <v>5.592902640000001</v>
      </c>
      <c r="AE73">
        <v>12.9896052</v>
      </c>
      <c r="AF73">
        <v>2.7224999999999997</v>
      </c>
      <c r="AG73">
        <v>11.468184000000001</v>
      </c>
      <c r="AH73">
        <v>14.352656240000002</v>
      </c>
      <c r="AI73">
        <v>0</v>
      </c>
      <c r="AJ73">
        <v>0</v>
      </c>
      <c r="AK73">
        <v>15.961299999999998</v>
      </c>
      <c r="AL73">
        <v>0</v>
      </c>
      <c r="AM73">
        <v>1.6196330857142853</v>
      </c>
      <c r="AN73">
        <v>0.97563</v>
      </c>
      <c r="AO73">
        <v>0.4509959999999999</v>
      </c>
      <c r="AP73">
        <v>0.35370972000000001</v>
      </c>
      <c r="AQ73">
        <v>9.91629</v>
      </c>
      <c r="AR73">
        <v>15.241823999999998</v>
      </c>
      <c r="AS73">
        <v>9.4922692800000004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36.356943393310345</v>
      </c>
      <c r="BB73">
        <f t="shared" si="1"/>
        <v>990.67534091781545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9.413199116397724</v>
      </c>
      <c r="L74">
        <v>578.48829121960512</v>
      </c>
      <c r="M74">
        <v>28.230335812485912</v>
      </c>
      <c r="N74">
        <v>36.236888879136316</v>
      </c>
      <c r="O74">
        <v>0</v>
      </c>
      <c r="P74">
        <v>38.527462230661271</v>
      </c>
      <c r="Q74">
        <v>6.3129621785173988</v>
      </c>
      <c r="R74">
        <v>11.158092386655259</v>
      </c>
      <c r="S74">
        <v>7.6294778982485409</v>
      </c>
      <c r="T74">
        <v>0</v>
      </c>
      <c r="U74">
        <v>128.14496769402155</v>
      </c>
      <c r="V74">
        <v>3.5757333333333339</v>
      </c>
      <c r="W74">
        <v>13.040356184435229</v>
      </c>
      <c r="X74">
        <v>45.262887507913675</v>
      </c>
      <c r="Y74">
        <v>0</v>
      </c>
      <c r="Z74">
        <v>2.0012563999999999</v>
      </c>
      <c r="AA74">
        <v>3.8779520000000001</v>
      </c>
      <c r="AB74">
        <v>8.0565986800000005</v>
      </c>
      <c r="AC74">
        <v>5.9383226239999995</v>
      </c>
      <c r="AD74">
        <v>5.592902640000001</v>
      </c>
      <c r="AE74">
        <v>12.9896052</v>
      </c>
      <c r="AF74">
        <v>2.7224999999999997</v>
      </c>
      <c r="AG74">
        <v>11.468184000000001</v>
      </c>
      <c r="AH74">
        <v>17.432376000000001</v>
      </c>
      <c r="AI74">
        <v>0</v>
      </c>
      <c r="AJ74">
        <v>0</v>
      </c>
      <c r="AK74">
        <v>15.961299999999998</v>
      </c>
      <c r="AL74">
        <v>0</v>
      </c>
      <c r="AM74">
        <v>1.6196330857142853</v>
      </c>
      <c r="AN74">
        <v>0.97563</v>
      </c>
      <c r="AO74">
        <v>0.4509959999999999</v>
      </c>
      <c r="AP74">
        <v>0.35370972000000001</v>
      </c>
      <c r="AQ74">
        <v>9.91629</v>
      </c>
      <c r="AR74">
        <v>15.241823999999998</v>
      </c>
      <c r="AS74">
        <v>9.4922692800000004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36.465965386910341</v>
      </c>
      <c r="BB74">
        <f t="shared" si="1"/>
        <v>993.64603868421545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9.413199116397724</v>
      </c>
      <c r="L75">
        <v>578.48829121960512</v>
      </c>
      <c r="M75">
        <v>28.230335812485912</v>
      </c>
      <c r="N75">
        <v>36.236888879136316</v>
      </c>
      <c r="O75">
        <v>0</v>
      </c>
      <c r="P75">
        <v>38.527462230661271</v>
      </c>
      <c r="Q75">
        <v>6.3129621785173988</v>
      </c>
      <c r="R75">
        <v>11.158092386655259</v>
      </c>
      <c r="S75">
        <v>7.6294778982485409</v>
      </c>
      <c r="T75">
        <v>0</v>
      </c>
      <c r="U75">
        <v>128.14496769402155</v>
      </c>
      <c r="V75">
        <v>3.5757333333333339</v>
      </c>
      <c r="W75">
        <v>13.040356184435229</v>
      </c>
      <c r="X75">
        <v>45.262887507913675</v>
      </c>
      <c r="Y75">
        <v>0</v>
      </c>
      <c r="Z75">
        <v>2.0012563999999999</v>
      </c>
      <c r="AA75">
        <v>3.8779520000000001</v>
      </c>
      <c r="AB75">
        <v>8.0565986800000005</v>
      </c>
      <c r="AC75">
        <v>5.9383226239999995</v>
      </c>
      <c r="AD75">
        <v>5.592902640000001</v>
      </c>
      <c r="AE75">
        <v>12.9896052</v>
      </c>
      <c r="AF75">
        <v>2.7224999999999997</v>
      </c>
      <c r="AG75">
        <v>11.468184000000001</v>
      </c>
      <c r="AH75">
        <v>21.528984360000003</v>
      </c>
      <c r="AI75">
        <v>0</v>
      </c>
      <c r="AJ75">
        <v>0</v>
      </c>
      <c r="AK75">
        <v>15.961299999999998</v>
      </c>
      <c r="AL75">
        <v>0</v>
      </c>
      <c r="AM75">
        <v>1.6196330857142853</v>
      </c>
      <c r="AN75">
        <v>0.97563</v>
      </c>
      <c r="AO75">
        <v>0.4509959999999999</v>
      </c>
      <c r="AP75">
        <v>0.47161295999999986</v>
      </c>
      <c r="AQ75">
        <v>9.91629</v>
      </c>
      <c r="AR75">
        <v>15.241823999999998</v>
      </c>
      <c r="AS75">
        <v>9.4922692800000004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36.615159158910338</v>
      </c>
      <c r="BB75">
        <f t="shared" si="1"/>
        <v>997.7113565122155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9.413199116397724</v>
      </c>
      <c r="L76">
        <v>578.48829121960512</v>
      </c>
      <c r="M76">
        <v>28.230335812485912</v>
      </c>
      <c r="N76">
        <v>36.236888879136316</v>
      </c>
      <c r="O76">
        <v>0</v>
      </c>
      <c r="P76">
        <v>38.527462230661271</v>
      </c>
      <c r="Q76">
        <v>6.3129621785173988</v>
      </c>
      <c r="R76">
        <v>11.158092386655259</v>
      </c>
      <c r="S76">
        <v>7.6294778982485409</v>
      </c>
      <c r="T76">
        <v>0</v>
      </c>
      <c r="U76">
        <v>128.14496769402155</v>
      </c>
      <c r="V76">
        <v>3.5757333333333339</v>
      </c>
      <c r="W76">
        <v>13.040356184435229</v>
      </c>
      <c r="X76">
        <v>45.262887507913675</v>
      </c>
      <c r="Y76">
        <v>0</v>
      </c>
      <c r="Z76">
        <v>2.0012563999999999</v>
      </c>
      <c r="AA76">
        <v>3.8779520000000001</v>
      </c>
      <c r="AB76">
        <v>8.0565986800000005</v>
      </c>
      <c r="AC76">
        <v>5.9383226239999995</v>
      </c>
      <c r="AD76">
        <v>5.592902640000001</v>
      </c>
      <c r="AE76">
        <v>12.9896052</v>
      </c>
      <c r="AF76">
        <v>2.7224999999999997</v>
      </c>
      <c r="AG76">
        <v>11.468184000000001</v>
      </c>
      <c r="AH76">
        <v>23.591815520000001</v>
      </c>
      <c r="AI76">
        <v>0</v>
      </c>
      <c r="AJ76">
        <v>0</v>
      </c>
      <c r="AK76">
        <v>15.961299999999998</v>
      </c>
      <c r="AL76">
        <v>0</v>
      </c>
      <c r="AM76">
        <v>1.6196330857142853</v>
      </c>
      <c r="AN76">
        <v>0.97563</v>
      </c>
      <c r="AO76">
        <v>0.4509959999999999</v>
      </c>
      <c r="AP76">
        <v>0.47161295999999986</v>
      </c>
      <c r="AQ76">
        <v>9.91629</v>
      </c>
      <c r="AR76">
        <v>15.241823999999998</v>
      </c>
      <c r="AS76">
        <v>9.4922692800000004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36.688183388110339</v>
      </c>
      <c r="BB76">
        <f t="shared" si="1"/>
        <v>999.70116344301562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9.413199116397724</v>
      </c>
      <c r="L77">
        <v>578.48829121960512</v>
      </c>
      <c r="M77">
        <v>28.230335812485912</v>
      </c>
      <c r="N77">
        <v>36.236888879136316</v>
      </c>
      <c r="O77">
        <v>0</v>
      </c>
      <c r="P77">
        <v>38.527462230661271</v>
      </c>
      <c r="Q77">
        <v>6.3129621785173988</v>
      </c>
      <c r="R77">
        <v>11.158092386655259</v>
      </c>
      <c r="S77">
        <v>7.6294778982485409</v>
      </c>
      <c r="T77">
        <v>0</v>
      </c>
      <c r="U77">
        <v>128.14496769402155</v>
      </c>
      <c r="V77">
        <v>3.5757333333333339</v>
      </c>
      <c r="W77">
        <v>13.040356184435229</v>
      </c>
      <c r="X77">
        <v>45.262887507913675</v>
      </c>
      <c r="Y77">
        <v>0</v>
      </c>
      <c r="Z77">
        <v>2.0012563999999999</v>
      </c>
      <c r="AA77">
        <v>7.7559040000000001</v>
      </c>
      <c r="AB77">
        <v>8.0565986800000005</v>
      </c>
      <c r="AC77">
        <v>5.9383226239999995</v>
      </c>
      <c r="AD77">
        <v>5.592902640000001</v>
      </c>
      <c r="AE77">
        <v>12.9896052</v>
      </c>
      <c r="AF77">
        <v>5.4450000000000012</v>
      </c>
      <c r="AG77">
        <v>11.468184000000001</v>
      </c>
      <c r="AH77">
        <v>28.705312479999996</v>
      </c>
      <c r="AI77">
        <v>0.78111279999999994</v>
      </c>
      <c r="AJ77">
        <v>0</v>
      </c>
      <c r="AK77">
        <v>15.961299999999998</v>
      </c>
      <c r="AL77">
        <v>0</v>
      </c>
      <c r="AM77">
        <v>3.2392661714285707</v>
      </c>
      <c r="AN77">
        <v>0.97563</v>
      </c>
      <c r="AO77">
        <v>0.4509959999999999</v>
      </c>
      <c r="AP77">
        <v>1.9257529200000001</v>
      </c>
      <c r="AQ77">
        <v>9.91629</v>
      </c>
      <c r="AR77">
        <v>15.241823999999998</v>
      </c>
      <c r="AS77">
        <v>9.2859155999999992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37.232014762236432</v>
      </c>
      <c r="BB77">
        <f t="shared" si="1"/>
        <v>1014.5198131946034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9.413199116397724</v>
      </c>
      <c r="L78">
        <v>578.48829121960512</v>
      </c>
      <c r="M78">
        <v>28.230335812485912</v>
      </c>
      <c r="N78">
        <v>36.236888879136316</v>
      </c>
      <c r="O78">
        <v>0</v>
      </c>
      <c r="P78">
        <v>38.527462230661271</v>
      </c>
      <c r="Q78">
        <v>6.3129621785173988</v>
      </c>
      <c r="R78">
        <v>12.014884859714133</v>
      </c>
      <c r="S78">
        <v>7.6294778982485409</v>
      </c>
      <c r="T78">
        <v>0</v>
      </c>
      <c r="U78">
        <v>128.14496769402155</v>
      </c>
      <c r="V78">
        <v>3.5757333333333339</v>
      </c>
      <c r="W78">
        <v>13.040356184435229</v>
      </c>
      <c r="X78">
        <v>45.262887507913675</v>
      </c>
      <c r="Y78">
        <v>0</v>
      </c>
      <c r="Z78">
        <v>2.0012563999999999</v>
      </c>
      <c r="AA78">
        <v>11.633856</v>
      </c>
      <c r="AB78">
        <v>8.0565986800000005</v>
      </c>
      <c r="AC78">
        <v>8.9164694943999994</v>
      </c>
      <c r="AD78">
        <v>5.592902640000001</v>
      </c>
      <c r="AE78">
        <v>12.9896052</v>
      </c>
      <c r="AF78">
        <v>5.4450000000000012</v>
      </c>
      <c r="AG78">
        <v>11.468184000000001</v>
      </c>
      <c r="AH78">
        <v>35.881640599999997</v>
      </c>
      <c r="AI78">
        <v>2.3433383999999999</v>
      </c>
      <c r="AJ78">
        <v>0</v>
      </c>
      <c r="AK78">
        <v>15.961299999999998</v>
      </c>
      <c r="AL78">
        <v>0</v>
      </c>
      <c r="AM78">
        <v>4.8588992571428573</v>
      </c>
      <c r="AN78">
        <v>0.97563</v>
      </c>
      <c r="AO78">
        <v>0.4509959999999999</v>
      </c>
      <c r="AP78">
        <v>1.9257529200000001</v>
      </c>
      <c r="AQ78">
        <v>9.91629</v>
      </c>
      <c r="AR78">
        <v>15.241823999999998</v>
      </c>
      <c r="AS78">
        <v>9.2859155999999992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37.87173069455303</v>
      </c>
      <c r="BB78">
        <f t="shared" si="1"/>
        <v>1031.9511754114599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9.413199116397724</v>
      </c>
      <c r="L79">
        <v>578.48829121960512</v>
      </c>
      <c r="M79">
        <v>28.230335812485912</v>
      </c>
      <c r="N79">
        <v>36.236888879136316</v>
      </c>
      <c r="O79">
        <v>0</v>
      </c>
      <c r="P79">
        <v>38.527462230661271</v>
      </c>
      <c r="Q79">
        <v>6.692296718972897</v>
      </c>
      <c r="R79">
        <v>13.007231173594134</v>
      </c>
      <c r="S79">
        <v>8.0984943418467576</v>
      </c>
      <c r="T79">
        <v>0</v>
      </c>
      <c r="U79">
        <v>128.14496769402155</v>
      </c>
      <c r="V79">
        <v>3.5757333333333339</v>
      </c>
      <c r="W79">
        <v>13.040356184435229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9.0749999999999975</v>
      </c>
      <c r="AG79">
        <v>11.468184000000001</v>
      </c>
      <c r="AH79">
        <v>43.057968719999998</v>
      </c>
      <c r="AI79">
        <v>10.154466399999999</v>
      </c>
      <c r="AJ79">
        <v>0</v>
      </c>
      <c r="AK79">
        <v>15.961299999999998</v>
      </c>
      <c r="AL79">
        <v>0</v>
      </c>
      <c r="AM79">
        <v>4.8588992571428573</v>
      </c>
      <c r="AN79">
        <v>0.97563</v>
      </c>
      <c r="AO79">
        <v>0.4509959999999999</v>
      </c>
      <c r="AP79">
        <v>1.9257529200000001</v>
      </c>
      <c r="AQ79">
        <v>9.91629</v>
      </c>
      <c r="AR79">
        <v>15.241823999999998</v>
      </c>
      <c r="AS79">
        <v>9.2859155999999992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39.105234521599762</v>
      </c>
      <c r="BB79">
        <f t="shared" si="1"/>
        <v>1065.5624022775469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9.413199116397724</v>
      </c>
      <c r="L80">
        <v>578.48829121960512</v>
      </c>
      <c r="M80">
        <v>28.230335812485912</v>
      </c>
      <c r="N80">
        <v>36.236888879136316</v>
      </c>
      <c r="O80">
        <v>0</v>
      </c>
      <c r="P80">
        <v>38.527462230661271</v>
      </c>
      <c r="Q80">
        <v>6.692296718972897</v>
      </c>
      <c r="R80">
        <v>13.007231173594134</v>
      </c>
      <c r="S80">
        <v>8.0984943418467576</v>
      </c>
      <c r="T80">
        <v>0</v>
      </c>
      <c r="U80">
        <v>128.14496769402155</v>
      </c>
      <c r="V80">
        <v>3.5757333333333339</v>
      </c>
      <c r="W80">
        <v>13.040356184435229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9.0749999999999975</v>
      </c>
      <c r="AG80">
        <v>11.468184000000001</v>
      </c>
      <c r="AH80">
        <v>43.057968719999998</v>
      </c>
      <c r="AI80">
        <v>10.154466399999999</v>
      </c>
      <c r="AJ80">
        <v>0</v>
      </c>
      <c r="AK80">
        <v>15.961299999999998</v>
      </c>
      <c r="AL80">
        <v>0</v>
      </c>
      <c r="AM80">
        <v>4.8588992571428573</v>
      </c>
      <c r="AN80">
        <v>0.97563</v>
      </c>
      <c r="AO80">
        <v>0.4509959999999999</v>
      </c>
      <c r="AP80">
        <v>1.9257529200000001</v>
      </c>
      <c r="AQ80">
        <v>9.91629</v>
      </c>
      <c r="AR80">
        <v>15.241823999999998</v>
      </c>
      <c r="AS80">
        <v>9.2859155999999992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39.105234521599762</v>
      </c>
      <c r="BB80">
        <f t="shared" si="1"/>
        <v>1065.5624022775469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9.413199116397724</v>
      </c>
      <c r="L81">
        <v>578.48829121960512</v>
      </c>
      <c r="M81">
        <v>28.230335812485912</v>
      </c>
      <c r="N81">
        <v>36.236888879136316</v>
      </c>
      <c r="O81">
        <v>0</v>
      </c>
      <c r="P81">
        <v>38.527462230661271</v>
      </c>
      <c r="Q81">
        <v>6.692296718972897</v>
      </c>
      <c r="R81">
        <v>13.007231173594134</v>
      </c>
      <c r="S81">
        <v>8.0984943418467576</v>
      </c>
      <c r="T81">
        <v>0</v>
      </c>
      <c r="U81">
        <v>128.14496769402155</v>
      </c>
      <c r="V81">
        <v>3.5757333333333339</v>
      </c>
      <c r="W81">
        <v>13.040356184435229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9.0749999999999975</v>
      </c>
      <c r="AG81">
        <v>11.468184000000001</v>
      </c>
      <c r="AH81">
        <v>43.057968719999998</v>
      </c>
      <c r="AI81">
        <v>15.231699599999999</v>
      </c>
      <c r="AJ81">
        <v>0</v>
      </c>
      <c r="AK81">
        <v>15.961299999999998</v>
      </c>
      <c r="AL81">
        <v>0</v>
      </c>
      <c r="AM81">
        <v>4.8588992571428573</v>
      </c>
      <c r="AN81">
        <v>0.97563</v>
      </c>
      <c r="AO81">
        <v>0.4509959999999999</v>
      </c>
      <c r="AP81">
        <v>1.9257529200000001</v>
      </c>
      <c r="AQ81">
        <v>9.91629</v>
      </c>
      <c r="AR81">
        <v>15.241823999999998</v>
      </c>
      <c r="AS81">
        <v>9.2859155999999992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39.284968699599766</v>
      </c>
      <c r="BB81">
        <f t="shared" si="1"/>
        <v>1070.4599012995468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9.413199116397724</v>
      </c>
      <c r="L82">
        <v>578.48829121960512</v>
      </c>
      <c r="M82">
        <v>28.230335812485912</v>
      </c>
      <c r="N82">
        <v>36.236888879136316</v>
      </c>
      <c r="O82">
        <v>0</v>
      </c>
      <c r="P82">
        <v>38.527462230661271</v>
      </c>
      <c r="Q82">
        <v>6.692296718972897</v>
      </c>
      <c r="R82">
        <v>13.007231173594134</v>
      </c>
      <c r="S82">
        <v>8.0984943418467576</v>
      </c>
      <c r="T82">
        <v>0</v>
      </c>
      <c r="U82">
        <v>128.14496769402155</v>
      </c>
      <c r="V82">
        <v>3.5757333333333339</v>
      </c>
      <c r="W82">
        <v>13.040356184435229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9.0749999999999975</v>
      </c>
      <c r="AG82">
        <v>11.468184000000001</v>
      </c>
      <c r="AH82">
        <v>43.057968719999998</v>
      </c>
      <c r="AI82">
        <v>15.231699599999999</v>
      </c>
      <c r="AJ82">
        <v>0</v>
      </c>
      <c r="AK82">
        <v>15.961299999999998</v>
      </c>
      <c r="AL82">
        <v>0</v>
      </c>
      <c r="AM82">
        <v>4.8588992571428573</v>
      </c>
      <c r="AN82">
        <v>0.97563</v>
      </c>
      <c r="AO82">
        <v>0.4509959999999999</v>
      </c>
      <c r="AP82">
        <v>1.9257529200000001</v>
      </c>
      <c r="AQ82">
        <v>9.91629</v>
      </c>
      <c r="AR82">
        <v>15.241823999999998</v>
      </c>
      <c r="AS82">
        <v>9.2859155999999992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39.284968699599766</v>
      </c>
      <c r="BB82">
        <f t="shared" si="1"/>
        <v>1070.4599012995468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578.48829121960512</v>
      </c>
      <c r="M83">
        <v>28.230335812485912</v>
      </c>
      <c r="N83">
        <v>36.236888879136316</v>
      </c>
      <c r="O83">
        <v>0</v>
      </c>
      <c r="P83">
        <v>38.527462230661271</v>
      </c>
      <c r="Q83">
        <v>6.692296718972897</v>
      </c>
      <c r="R83">
        <v>13.007231173594134</v>
      </c>
      <c r="S83">
        <v>8.0984943418467576</v>
      </c>
      <c r="T83">
        <v>0</v>
      </c>
      <c r="U83">
        <v>128.14496769402155</v>
      </c>
      <c r="V83">
        <v>3.5757333333333339</v>
      </c>
      <c r="W83">
        <v>13.040356184435229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9.0749999999999975</v>
      </c>
      <c r="AG83">
        <v>11.468184000000001</v>
      </c>
      <c r="AH83">
        <v>43.057968719999998</v>
      </c>
      <c r="AI83">
        <v>15.231699599999999</v>
      </c>
      <c r="AJ83">
        <v>0</v>
      </c>
      <c r="AK83">
        <v>15.961299999999998</v>
      </c>
      <c r="AL83">
        <v>0</v>
      </c>
      <c r="AM83">
        <v>4.8588992571428573</v>
      </c>
      <c r="AN83">
        <v>0.97563</v>
      </c>
      <c r="AO83">
        <v>0.4509959999999999</v>
      </c>
      <c r="AP83">
        <v>1.9257529200000001</v>
      </c>
      <c r="AQ83">
        <v>9.91629</v>
      </c>
      <c r="AR83">
        <v>15.241823999999998</v>
      </c>
      <c r="AS83">
        <v>9.2859155999999992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39.284968699599766</v>
      </c>
      <c r="BB83">
        <f t="shared" si="1"/>
        <v>1070.4599012995468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578.48829121960512</v>
      </c>
      <c r="M84">
        <v>28.230335812485912</v>
      </c>
      <c r="N84">
        <v>36.236888879136316</v>
      </c>
      <c r="O84">
        <v>0</v>
      </c>
      <c r="P84">
        <v>38.527462230661271</v>
      </c>
      <c r="Q84">
        <v>6.692296718972897</v>
      </c>
      <c r="R84">
        <v>13.007231173594134</v>
      </c>
      <c r="S84">
        <v>8.0984943418467576</v>
      </c>
      <c r="T84">
        <v>0</v>
      </c>
      <c r="U84">
        <v>128.14496769402155</v>
      </c>
      <c r="V84">
        <v>3.5757333333333339</v>
      </c>
      <c r="W84">
        <v>13.040356184435229</v>
      </c>
      <c r="X84">
        <v>45.262887507913675</v>
      </c>
      <c r="Y84">
        <v>0</v>
      </c>
      <c r="Z84">
        <v>6.0321175200000008</v>
      </c>
      <c r="AA84">
        <v>12.409446399999998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9.0749999999999975</v>
      </c>
      <c r="AG84">
        <v>11.468184000000001</v>
      </c>
      <c r="AH84">
        <v>43.057968719999998</v>
      </c>
      <c r="AI84">
        <v>15.231699599999999</v>
      </c>
      <c r="AJ84">
        <v>0</v>
      </c>
      <c r="AK84">
        <v>15.961299999999998</v>
      </c>
      <c r="AL84">
        <v>0</v>
      </c>
      <c r="AM84">
        <v>4.8588992571428573</v>
      </c>
      <c r="AN84">
        <v>0.97563</v>
      </c>
      <c r="AO84">
        <v>0.4509959999999999</v>
      </c>
      <c r="AP84">
        <v>0.35370972000000001</v>
      </c>
      <c r="AQ84">
        <v>9.91629</v>
      </c>
      <c r="AR84">
        <v>15.241823999999998</v>
      </c>
      <c r="AS84">
        <v>9.2859155999999992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39.210854409999769</v>
      </c>
      <c r="BB84">
        <f t="shared" si="1"/>
        <v>1068.4403878451471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578.48829121960512</v>
      </c>
      <c r="M85">
        <v>28.230335812485912</v>
      </c>
      <c r="N85">
        <v>36.236888879136316</v>
      </c>
      <c r="O85">
        <v>0</v>
      </c>
      <c r="P85">
        <v>38.527462230661271</v>
      </c>
      <c r="Q85">
        <v>6.692296718972897</v>
      </c>
      <c r="R85">
        <v>13.007231173594134</v>
      </c>
      <c r="S85">
        <v>8.0984943418467576</v>
      </c>
      <c r="T85">
        <v>0</v>
      </c>
      <c r="U85">
        <v>128.14496769402155</v>
      </c>
      <c r="V85">
        <v>3.5757333333333339</v>
      </c>
      <c r="W85">
        <v>13.040356184435229</v>
      </c>
      <c r="X85">
        <v>45.262887507913675</v>
      </c>
      <c r="Y85">
        <v>0</v>
      </c>
      <c r="Z85">
        <v>6.0321175200000008</v>
      </c>
      <c r="AA85">
        <v>12.118600000000001</v>
      </c>
      <c r="AB85">
        <v>12.121704815999999</v>
      </c>
      <c r="AC85">
        <v>8.9164694943999994</v>
      </c>
      <c r="AD85">
        <v>8.4088075343999993</v>
      </c>
      <c r="AE85">
        <v>15.167135380800001</v>
      </c>
      <c r="AF85">
        <v>9.0749999999999975</v>
      </c>
      <c r="AG85">
        <v>11.468184000000001</v>
      </c>
      <c r="AH85">
        <v>43.057968719999998</v>
      </c>
      <c r="AI85">
        <v>1.9527819999999998</v>
      </c>
      <c r="AJ85">
        <v>0</v>
      </c>
      <c r="AK85">
        <v>15.961299999999998</v>
      </c>
      <c r="AL85">
        <v>0</v>
      </c>
      <c r="AM85">
        <v>4.8588992571428573</v>
      </c>
      <c r="AN85">
        <v>0.97563</v>
      </c>
      <c r="AO85">
        <v>0.4509959999999999</v>
      </c>
      <c r="AP85">
        <v>0.35370972000000001</v>
      </c>
      <c r="AQ85">
        <v>9.91629</v>
      </c>
      <c r="AR85">
        <v>15.241823999999998</v>
      </c>
      <c r="AS85">
        <v>9.2859155999999992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38.730484764399776</v>
      </c>
      <c r="BB85">
        <f t="shared" si="1"/>
        <v>1055.3509934907472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578.48829121960512</v>
      </c>
      <c r="M86">
        <v>28.230335812485912</v>
      </c>
      <c r="N86">
        <v>36.236888879136316</v>
      </c>
      <c r="O86">
        <v>0</v>
      </c>
      <c r="P86">
        <v>38.527462230661271</v>
      </c>
      <c r="Q86">
        <v>6.692296718972897</v>
      </c>
      <c r="R86">
        <v>13.007231173594134</v>
      </c>
      <c r="S86">
        <v>8.0984943418467576</v>
      </c>
      <c r="T86">
        <v>0</v>
      </c>
      <c r="U86">
        <v>128.14496769402155</v>
      </c>
      <c r="V86">
        <v>3.5757333333333339</v>
      </c>
      <c r="W86">
        <v>13.040356184435229</v>
      </c>
      <c r="X86">
        <v>45.262887507913675</v>
      </c>
      <c r="Y86">
        <v>0</v>
      </c>
      <c r="Z86">
        <v>6.0321175200000008</v>
      </c>
      <c r="AA86">
        <v>11.633856</v>
      </c>
      <c r="AB86">
        <v>12.121704815999999</v>
      </c>
      <c r="AC86">
        <v>8.9164694943999994</v>
      </c>
      <c r="AD86">
        <v>8.4088075343999993</v>
      </c>
      <c r="AE86">
        <v>15.167135380800001</v>
      </c>
      <c r="AF86">
        <v>9.0749999999999975</v>
      </c>
      <c r="AG86">
        <v>11.468184000000001</v>
      </c>
      <c r="AH86">
        <v>43.057968719999998</v>
      </c>
      <c r="AI86">
        <v>0.78111279999999994</v>
      </c>
      <c r="AJ86">
        <v>0</v>
      </c>
      <c r="AK86">
        <v>15.961299999999998</v>
      </c>
      <c r="AL86">
        <v>0</v>
      </c>
      <c r="AM86">
        <v>4.8588992571428573</v>
      </c>
      <c r="AN86">
        <v>0.97563</v>
      </c>
      <c r="AO86">
        <v>0.4509959999999999</v>
      </c>
      <c r="AP86">
        <v>0.35370972000000001</v>
      </c>
      <c r="AQ86">
        <v>9.91629</v>
      </c>
      <c r="AR86">
        <v>15.241823999999998</v>
      </c>
      <c r="AS86">
        <v>9.2859155999999992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38.67184761439978</v>
      </c>
      <c r="BB86">
        <f t="shared" si="1"/>
        <v>1053.753217440747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9.413199116397724</v>
      </c>
      <c r="L87">
        <v>578.48829121960512</v>
      </c>
      <c r="M87">
        <v>28.230335812485912</v>
      </c>
      <c r="N87">
        <v>36.236888879136316</v>
      </c>
      <c r="O87">
        <v>0</v>
      </c>
      <c r="P87">
        <v>38.527462230661271</v>
      </c>
      <c r="Q87">
        <v>6.692296718972897</v>
      </c>
      <c r="R87">
        <v>13.007231173594134</v>
      </c>
      <c r="S87">
        <v>8.0984943418467576</v>
      </c>
      <c r="T87">
        <v>0</v>
      </c>
      <c r="U87">
        <v>128.14496769402155</v>
      </c>
      <c r="V87">
        <v>3.5757333333333339</v>
      </c>
      <c r="W87">
        <v>13.040356184435229</v>
      </c>
      <c r="X87">
        <v>45.262887507913675</v>
      </c>
      <c r="Y87">
        <v>0</v>
      </c>
      <c r="Z87">
        <v>2.01070584</v>
      </c>
      <c r="AA87">
        <v>11.633856</v>
      </c>
      <c r="AB87">
        <v>8.0157022400000013</v>
      </c>
      <c r="AC87">
        <v>6.1336621839999994</v>
      </c>
      <c r="AD87">
        <v>8.4088075343999993</v>
      </c>
      <c r="AE87">
        <v>12.9896052</v>
      </c>
      <c r="AF87">
        <v>8.1674999999999986</v>
      </c>
      <c r="AG87">
        <v>11.468184000000001</v>
      </c>
      <c r="AH87">
        <v>35.881640599999997</v>
      </c>
      <c r="AI87">
        <v>0</v>
      </c>
      <c r="AJ87">
        <v>0</v>
      </c>
      <c r="AK87">
        <v>15.961299999999998</v>
      </c>
      <c r="AL87">
        <v>0</v>
      </c>
      <c r="AM87">
        <v>4.8588992571428573</v>
      </c>
      <c r="AN87">
        <v>0.97563</v>
      </c>
      <c r="AO87">
        <v>0.4509959999999999</v>
      </c>
      <c r="AP87">
        <v>0.35370972000000001</v>
      </c>
      <c r="AQ87">
        <v>9.91629</v>
      </c>
      <c r="AR87">
        <v>15.241823999999998</v>
      </c>
      <c r="AS87">
        <v>9.2859155999999992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37.894722803758796</v>
      </c>
      <c r="BB87">
        <f t="shared" si="1"/>
        <v>1032.5776495841878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9.413199116397724</v>
      </c>
      <c r="L88">
        <v>578.48829121960512</v>
      </c>
      <c r="M88">
        <v>28.230335812485912</v>
      </c>
      <c r="N88">
        <v>36.236888879136316</v>
      </c>
      <c r="O88">
        <v>0</v>
      </c>
      <c r="P88">
        <v>38.527462230661271</v>
      </c>
      <c r="Q88">
        <v>6.692296718972897</v>
      </c>
      <c r="R88">
        <v>13.007231173594134</v>
      </c>
      <c r="S88">
        <v>8.0984943418467576</v>
      </c>
      <c r="T88">
        <v>0</v>
      </c>
      <c r="U88">
        <v>128.14496769402155</v>
      </c>
      <c r="V88">
        <v>3.5757333333333339</v>
      </c>
      <c r="W88">
        <v>13.040356184435229</v>
      </c>
      <c r="X88">
        <v>45.262887507913675</v>
      </c>
      <c r="Y88">
        <v>0</v>
      </c>
      <c r="Z88">
        <v>2.01070584</v>
      </c>
      <c r="AA88">
        <v>11.633856</v>
      </c>
      <c r="AB88">
        <v>8.0157022400000013</v>
      </c>
      <c r="AC88">
        <v>5.9383226239999995</v>
      </c>
      <c r="AD88">
        <v>8.4088075343999993</v>
      </c>
      <c r="AE88">
        <v>12.9896052</v>
      </c>
      <c r="AF88">
        <v>8.1674999999999986</v>
      </c>
      <c r="AG88">
        <v>11.468184000000001</v>
      </c>
      <c r="AH88">
        <v>35.881640599999997</v>
      </c>
      <c r="AI88">
        <v>0</v>
      </c>
      <c r="AJ88">
        <v>0</v>
      </c>
      <c r="AK88">
        <v>15.961299999999998</v>
      </c>
      <c r="AL88">
        <v>0</v>
      </c>
      <c r="AM88">
        <v>4.8588992571428573</v>
      </c>
      <c r="AN88">
        <v>0.97563</v>
      </c>
      <c r="AO88">
        <v>0.4509959999999999</v>
      </c>
      <c r="AP88">
        <v>0.35370972000000001</v>
      </c>
      <c r="AQ88">
        <v>9.91629</v>
      </c>
      <c r="AR88">
        <v>15.241823999999998</v>
      </c>
      <c r="AS88">
        <v>9.2859155999999992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37.8878078385588</v>
      </c>
      <c r="BB88">
        <f t="shared" si="1"/>
        <v>1032.3892249893881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9.413199116397724</v>
      </c>
      <c r="L89">
        <v>578.48829121960512</v>
      </c>
      <c r="M89">
        <v>28.230335812485912</v>
      </c>
      <c r="N89">
        <v>36.236888879136316</v>
      </c>
      <c r="O89">
        <v>0</v>
      </c>
      <c r="P89">
        <v>38.527462230661271</v>
      </c>
      <c r="Q89">
        <v>6.692296718972897</v>
      </c>
      <c r="R89">
        <v>13.007231173594134</v>
      </c>
      <c r="S89">
        <v>8.0984943418467576</v>
      </c>
      <c r="T89">
        <v>0</v>
      </c>
      <c r="U89">
        <v>128.14496769402155</v>
      </c>
      <c r="V89">
        <v>3.5757333333333339</v>
      </c>
      <c r="W89">
        <v>13.033169838945826</v>
      </c>
      <c r="X89">
        <v>45.262887507913675</v>
      </c>
      <c r="Y89">
        <v>0</v>
      </c>
      <c r="Z89">
        <v>2.01070584</v>
      </c>
      <c r="AA89">
        <v>11.633856</v>
      </c>
      <c r="AB89">
        <v>8.0157022400000013</v>
      </c>
      <c r="AC89">
        <v>5.9383226239999995</v>
      </c>
      <c r="AD89">
        <v>8.4088075343999993</v>
      </c>
      <c r="AE89">
        <v>12.9896052</v>
      </c>
      <c r="AF89">
        <v>8.1674999999999986</v>
      </c>
      <c r="AG89">
        <v>11.468184000000001</v>
      </c>
      <c r="AH89">
        <v>35.881640599999997</v>
      </c>
      <c r="AI89">
        <v>0</v>
      </c>
      <c r="AJ89">
        <v>0</v>
      </c>
      <c r="AK89">
        <v>15.961299999999998</v>
      </c>
      <c r="AL89">
        <v>0</v>
      </c>
      <c r="AM89">
        <v>4.8588992571428573</v>
      </c>
      <c r="AN89">
        <v>0.97563</v>
      </c>
      <c r="AO89">
        <v>0.4509959999999999</v>
      </c>
      <c r="AP89">
        <v>0.35370972000000001</v>
      </c>
      <c r="AQ89">
        <v>9.91629</v>
      </c>
      <c r="AR89">
        <v>15.241823999999998</v>
      </c>
      <c r="AS89">
        <v>9.2859155999999992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37.887553441928475</v>
      </c>
      <c r="BB89">
        <f t="shared" si="1"/>
        <v>1032.3822930405288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9.413199116397724</v>
      </c>
      <c r="L90">
        <v>578.48829121960512</v>
      </c>
      <c r="M90">
        <v>28.230335812485912</v>
      </c>
      <c r="N90">
        <v>36.236888879136316</v>
      </c>
      <c r="O90">
        <v>0</v>
      </c>
      <c r="P90">
        <v>38.527462230661271</v>
      </c>
      <c r="Q90">
        <v>6.692296718972897</v>
      </c>
      <c r="R90">
        <v>13.007231173594134</v>
      </c>
      <c r="S90">
        <v>8.0984943418467576</v>
      </c>
      <c r="T90">
        <v>0</v>
      </c>
      <c r="U90">
        <v>128.14496769402155</v>
      </c>
      <c r="V90">
        <v>3.5757333333333339</v>
      </c>
      <c r="W90">
        <v>13.033169838945826</v>
      </c>
      <c r="X90">
        <v>45.262887507913675</v>
      </c>
      <c r="Y90">
        <v>0</v>
      </c>
      <c r="Z90">
        <v>2.01070584</v>
      </c>
      <c r="AA90">
        <v>11.633856</v>
      </c>
      <c r="AB90">
        <v>8.0157022400000013</v>
      </c>
      <c r="AC90">
        <v>5.9383226239999995</v>
      </c>
      <c r="AD90">
        <v>8.4088075343999993</v>
      </c>
      <c r="AE90">
        <v>12.9896052</v>
      </c>
      <c r="AF90">
        <v>8.1674999999999986</v>
      </c>
      <c r="AG90">
        <v>11.468184000000001</v>
      </c>
      <c r="AH90">
        <v>35.881640599999997</v>
      </c>
      <c r="AI90">
        <v>0</v>
      </c>
      <c r="AJ90">
        <v>0</v>
      </c>
      <c r="AK90">
        <v>15.961299999999998</v>
      </c>
      <c r="AL90">
        <v>0</v>
      </c>
      <c r="AM90">
        <v>4.8588992571428573</v>
      </c>
      <c r="AN90">
        <v>0.97563</v>
      </c>
      <c r="AO90">
        <v>0.52477894560000005</v>
      </c>
      <c r="AP90">
        <v>0.35370972000000001</v>
      </c>
      <c r="AQ90">
        <v>9.91629</v>
      </c>
      <c r="AR90">
        <v>15.241823999999998</v>
      </c>
      <c r="AS90">
        <v>9.2859155999999992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37.890165230328471</v>
      </c>
      <c r="BB90">
        <f t="shared" si="1"/>
        <v>1032.4534641977289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9.413199116397724</v>
      </c>
      <c r="L91">
        <v>578.48829121960512</v>
      </c>
      <c r="M91">
        <v>28.230335812485912</v>
      </c>
      <c r="N91">
        <v>36.236888879136316</v>
      </c>
      <c r="O91">
        <v>0</v>
      </c>
      <c r="P91">
        <v>38.527462230661271</v>
      </c>
      <c r="Q91">
        <v>6.692296718972897</v>
      </c>
      <c r="R91">
        <v>13.007231173594134</v>
      </c>
      <c r="S91">
        <v>8.0984943418467576</v>
      </c>
      <c r="T91">
        <v>0</v>
      </c>
      <c r="U91">
        <v>128.14496769402155</v>
      </c>
      <c r="V91">
        <v>3.5757333333333339</v>
      </c>
      <c r="W91">
        <v>13.033169838945826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8.4088075343999993</v>
      </c>
      <c r="AE91">
        <v>15.167135380800001</v>
      </c>
      <c r="AF91">
        <v>9.0749999999999975</v>
      </c>
      <c r="AG91">
        <v>11.468184000000001</v>
      </c>
      <c r="AH91">
        <v>43.057968719999998</v>
      </c>
      <c r="AI91">
        <v>0</v>
      </c>
      <c r="AJ91">
        <v>0</v>
      </c>
      <c r="AK91">
        <v>15.961299999999998</v>
      </c>
      <c r="AL91">
        <v>0</v>
      </c>
      <c r="AM91">
        <v>4.8588992571428573</v>
      </c>
      <c r="AN91">
        <v>0.97563</v>
      </c>
      <c r="AO91">
        <v>0.51900619680000004</v>
      </c>
      <c r="AP91">
        <v>0.35370972000000001</v>
      </c>
      <c r="AQ91">
        <v>9.91629</v>
      </c>
      <c r="AR91">
        <v>15.241823999999998</v>
      </c>
      <c r="AS91">
        <v>9.2859155999999992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38.69226939016945</v>
      </c>
      <c r="BB91">
        <f t="shared" si="1"/>
        <v>1054.3096816602879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9.413199116397724</v>
      </c>
      <c r="L92">
        <v>578.48829121960512</v>
      </c>
      <c r="M92">
        <v>28.230335812485912</v>
      </c>
      <c r="N92">
        <v>36.236888879136316</v>
      </c>
      <c r="O92">
        <v>0</v>
      </c>
      <c r="P92">
        <v>38.527462230661271</v>
      </c>
      <c r="Q92">
        <v>6.692296718972897</v>
      </c>
      <c r="R92">
        <v>13.007231173594134</v>
      </c>
      <c r="S92">
        <v>8.0984943418467576</v>
      </c>
      <c r="T92">
        <v>0</v>
      </c>
      <c r="U92">
        <v>128.14496769402155</v>
      </c>
      <c r="V92">
        <v>3.5757333333333339</v>
      </c>
      <c r="W92">
        <v>13.033169838945826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9.0749999999999975</v>
      </c>
      <c r="AG92">
        <v>11.468184000000001</v>
      </c>
      <c r="AH92">
        <v>43.057968719999998</v>
      </c>
      <c r="AI92">
        <v>0</v>
      </c>
      <c r="AJ92">
        <v>0</v>
      </c>
      <c r="AK92">
        <v>15.961299999999998</v>
      </c>
      <c r="AL92">
        <v>0</v>
      </c>
      <c r="AM92">
        <v>4.8588992571428573</v>
      </c>
      <c r="AN92">
        <v>0.97563</v>
      </c>
      <c r="AO92">
        <v>0.55292109599999995</v>
      </c>
      <c r="AP92">
        <v>0.35370972000000001</v>
      </c>
      <c r="AQ92">
        <v>9.91629</v>
      </c>
      <c r="AR92">
        <v>15.241823999999998</v>
      </c>
      <c r="AS92">
        <v>9.2859155999999992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38.693470205369451</v>
      </c>
      <c r="BB92">
        <f t="shared" si="1"/>
        <v>1054.3423957442878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578.48829121960512</v>
      </c>
      <c r="M93">
        <v>28.230335812485912</v>
      </c>
      <c r="N93">
        <v>36.236888879136316</v>
      </c>
      <c r="O93">
        <v>0</v>
      </c>
      <c r="P93">
        <v>38.527462230661271</v>
      </c>
      <c r="Q93">
        <v>6.692296718972897</v>
      </c>
      <c r="R93">
        <v>13.007231173594134</v>
      </c>
      <c r="S93">
        <v>8.0984943418467576</v>
      </c>
      <c r="T93">
        <v>0</v>
      </c>
      <c r="U93">
        <v>128.14496769402155</v>
      </c>
      <c r="V93">
        <v>3.5757333333333339</v>
      </c>
      <c r="W93">
        <v>13.037175609756098</v>
      </c>
      <c r="X93">
        <v>45.262887507913675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9.0749999999999975</v>
      </c>
      <c r="AG93">
        <v>11.468184000000001</v>
      </c>
      <c r="AH93">
        <v>43.057968719999998</v>
      </c>
      <c r="AI93">
        <v>0</v>
      </c>
      <c r="AJ93">
        <v>0</v>
      </c>
      <c r="AK93">
        <v>15.961299999999998</v>
      </c>
      <c r="AL93">
        <v>0</v>
      </c>
      <c r="AM93">
        <v>4.8588992571428573</v>
      </c>
      <c r="AN93">
        <v>0.97563</v>
      </c>
      <c r="AO93">
        <v>0.58927137359999993</v>
      </c>
      <c r="AP93">
        <v>0.35370972000000001</v>
      </c>
      <c r="AQ93">
        <v>9.91629</v>
      </c>
      <c r="AR93">
        <v>15.241823999999998</v>
      </c>
      <c r="AS93">
        <v>9.2859155999999992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38.694898728856131</v>
      </c>
      <c r="BB93">
        <f t="shared" si="1"/>
        <v>1054.3813232692116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578.48829121960512</v>
      </c>
      <c r="M94">
        <v>28.230335812485912</v>
      </c>
      <c r="N94">
        <v>36.236888879136316</v>
      </c>
      <c r="O94">
        <v>0</v>
      </c>
      <c r="P94">
        <v>38.527462230661271</v>
      </c>
      <c r="Q94">
        <v>6.692296718972897</v>
      </c>
      <c r="R94">
        <v>12.014884859714133</v>
      </c>
      <c r="S94">
        <v>8.0987429115913567</v>
      </c>
      <c r="T94">
        <v>0</v>
      </c>
      <c r="U94">
        <v>128.14496769402155</v>
      </c>
      <c r="V94">
        <v>3.5757333333333339</v>
      </c>
      <c r="W94">
        <v>13.037175609756098</v>
      </c>
      <c r="X94">
        <v>45.262887507913675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9.0749999999999975</v>
      </c>
      <c r="AG94">
        <v>11.468184000000001</v>
      </c>
      <c r="AH94">
        <v>43.057968719999998</v>
      </c>
      <c r="AI94">
        <v>0</v>
      </c>
      <c r="AJ94">
        <v>0</v>
      </c>
      <c r="AK94">
        <v>15.961299999999998</v>
      </c>
      <c r="AL94">
        <v>0</v>
      </c>
      <c r="AM94">
        <v>4.8588992571428573</v>
      </c>
      <c r="AN94">
        <v>0.97563</v>
      </c>
      <c r="AO94">
        <v>0.63229639199999998</v>
      </c>
      <c r="AP94">
        <v>0.35370972000000001</v>
      </c>
      <c r="AQ94">
        <v>9.91629</v>
      </c>
      <c r="AR94">
        <v>15.241823999999998</v>
      </c>
      <c r="AS94">
        <v>9.2859155999999992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38.661301075930012</v>
      </c>
      <c r="BB94">
        <f t="shared" si="1"/>
        <v>1053.4658481964022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578.48829121960512</v>
      </c>
      <c r="M95">
        <v>28.230335812485912</v>
      </c>
      <c r="N95">
        <v>36.236888879136316</v>
      </c>
      <c r="O95">
        <v>0</v>
      </c>
      <c r="P95">
        <v>38.527462230661271</v>
      </c>
      <c r="Q95">
        <v>5.97196677316294</v>
      </c>
      <c r="R95">
        <v>11.158092386655259</v>
      </c>
      <c r="S95">
        <v>7.2037593818984549</v>
      </c>
      <c r="T95">
        <v>0</v>
      </c>
      <c r="U95">
        <v>128.14496769402155</v>
      </c>
      <c r="V95">
        <v>3.5757333333333339</v>
      </c>
      <c r="W95">
        <v>13.037175609756098</v>
      </c>
      <c r="X95">
        <v>45.262887507913675</v>
      </c>
      <c r="Y95">
        <v>0</v>
      </c>
      <c r="Z95">
        <v>4.0214116799999999</v>
      </c>
      <c r="AA95">
        <v>8.6042059999999996</v>
      </c>
      <c r="AB95">
        <v>12.121704815999999</v>
      </c>
      <c r="AC95">
        <v>5.9383226239999995</v>
      </c>
      <c r="AD95">
        <v>8.4088075343999993</v>
      </c>
      <c r="AE95">
        <v>8.659736800000001</v>
      </c>
      <c r="AF95">
        <v>5.4450000000000012</v>
      </c>
      <c r="AG95">
        <v>11.468184000000001</v>
      </c>
      <c r="AH95">
        <v>35.881640599999997</v>
      </c>
      <c r="AI95">
        <v>0</v>
      </c>
      <c r="AJ95">
        <v>0</v>
      </c>
      <c r="AK95">
        <v>15.961299999999998</v>
      </c>
      <c r="AL95">
        <v>0</v>
      </c>
      <c r="AM95">
        <v>4.8588992571428573</v>
      </c>
      <c r="AN95">
        <v>0.97563</v>
      </c>
      <c r="AO95">
        <v>0.6384299376</v>
      </c>
      <c r="AP95">
        <v>0.35370972000000001</v>
      </c>
      <c r="AQ95">
        <v>9.91629</v>
      </c>
      <c r="AR95">
        <v>15.241823999999998</v>
      </c>
      <c r="AS95">
        <v>9.2859155999999992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37.631324886842094</v>
      </c>
      <c r="BB95">
        <f t="shared" si="1"/>
        <v>1025.4004476273285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578.48829121960512</v>
      </c>
      <c r="M96">
        <v>28.230335812485912</v>
      </c>
      <c r="N96">
        <v>36.236888879136316</v>
      </c>
      <c r="O96">
        <v>0</v>
      </c>
      <c r="P96">
        <v>38.527462230661271</v>
      </c>
      <c r="Q96">
        <v>5.6948392956959202</v>
      </c>
      <c r="R96">
        <v>11.158092386655259</v>
      </c>
      <c r="S96">
        <v>6.9023295580110506</v>
      </c>
      <c r="T96">
        <v>0</v>
      </c>
      <c r="U96">
        <v>128.14496769402155</v>
      </c>
      <c r="V96">
        <v>3.5757333333333339</v>
      </c>
      <c r="W96">
        <v>13.037175609756098</v>
      </c>
      <c r="X96">
        <v>45.262887507913675</v>
      </c>
      <c r="Y96">
        <v>0</v>
      </c>
      <c r="Z96">
        <v>4.0214116799999999</v>
      </c>
      <c r="AA96">
        <v>8.6042059999999996</v>
      </c>
      <c r="AB96">
        <v>8.0157022400000013</v>
      </c>
      <c r="AC96">
        <v>2.9691613119999998</v>
      </c>
      <c r="AD96">
        <v>8.4088075343999993</v>
      </c>
      <c r="AE96">
        <v>8.659736800000001</v>
      </c>
      <c r="AF96">
        <v>5.4450000000000012</v>
      </c>
      <c r="AG96">
        <v>11.468184000000001</v>
      </c>
      <c r="AH96">
        <v>28.705312479999996</v>
      </c>
      <c r="AI96">
        <v>0</v>
      </c>
      <c r="AJ96">
        <v>0</v>
      </c>
      <c r="AK96">
        <v>15.961299999999998</v>
      </c>
      <c r="AL96">
        <v>0</v>
      </c>
      <c r="AM96">
        <v>4.8588992571428573</v>
      </c>
      <c r="AN96">
        <v>0.97563</v>
      </c>
      <c r="AO96">
        <v>0.64348109279999999</v>
      </c>
      <c r="AP96">
        <v>0.35370972000000001</v>
      </c>
      <c r="AQ96">
        <v>9.91629</v>
      </c>
      <c r="AR96">
        <v>15.241823999999998</v>
      </c>
      <c r="AS96">
        <v>9.2859155999999992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37.106520479359951</v>
      </c>
      <c r="BB96">
        <f t="shared" si="1"/>
        <v>1011.1002538806563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578.48829121960512</v>
      </c>
      <c r="M97">
        <v>28.230335812485912</v>
      </c>
      <c r="N97">
        <v>36.236888879136316</v>
      </c>
      <c r="O97">
        <v>0</v>
      </c>
      <c r="P97">
        <v>38.527462230661271</v>
      </c>
      <c r="Q97">
        <v>5.6948392956959202</v>
      </c>
      <c r="R97">
        <v>11.158092386655259</v>
      </c>
      <c r="S97">
        <v>6.9023295580110506</v>
      </c>
      <c r="T97">
        <v>0</v>
      </c>
      <c r="U97">
        <v>128.14496769402155</v>
      </c>
      <c r="V97">
        <v>3.5757333333333339</v>
      </c>
      <c r="W97">
        <v>13.037175609756098</v>
      </c>
      <c r="X97">
        <v>45.262887507913675</v>
      </c>
      <c r="Y97">
        <v>0</v>
      </c>
      <c r="Z97">
        <v>4.0214116799999999</v>
      </c>
      <c r="AA97">
        <v>8.6042059999999996</v>
      </c>
      <c r="AB97">
        <v>4.0078511199999998</v>
      </c>
      <c r="AC97">
        <v>2.9691613119999998</v>
      </c>
      <c r="AD97">
        <v>8.4088075343999993</v>
      </c>
      <c r="AE97">
        <v>8.659736800000001</v>
      </c>
      <c r="AF97">
        <v>5.4450000000000012</v>
      </c>
      <c r="AG97">
        <v>11.468184000000001</v>
      </c>
      <c r="AH97">
        <v>21.528984360000003</v>
      </c>
      <c r="AI97">
        <v>0</v>
      </c>
      <c r="AJ97">
        <v>0</v>
      </c>
      <c r="AK97">
        <v>15.961299999999998</v>
      </c>
      <c r="AL97">
        <v>0</v>
      </c>
      <c r="AM97">
        <v>4.8588992571428573</v>
      </c>
      <c r="AN97">
        <v>0.97563</v>
      </c>
      <c r="AO97">
        <v>0.65592858239999996</v>
      </c>
      <c r="AP97">
        <v>1.9257529200000001</v>
      </c>
      <c r="AQ97">
        <v>9.91629</v>
      </c>
      <c r="AR97">
        <v>15.241823999999998</v>
      </c>
      <c r="AS97">
        <v>9.2859155999999992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36.766691311759949</v>
      </c>
      <c r="BB97">
        <f t="shared" si="1"/>
        <v>1001.8403944978564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578.48829121960512</v>
      </c>
      <c r="M98">
        <v>28.230335812485912</v>
      </c>
      <c r="N98">
        <v>36.236888879136316</v>
      </c>
      <c r="O98">
        <v>0</v>
      </c>
      <c r="P98">
        <v>38.527462230661271</v>
      </c>
      <c r="Q98">
        <v>5.6948392956959202</v>
      </c>
      <c r="R98">
        <v>11.158092386655259</v>
      </c>
      <c r="S98">
        <v>6.9023295580110506</v>
      </c>
      <c r="T98">
        <v>0</v>
      </c>
      <c r="U98">
        <v>128.14496769402155</v>
      </c>
      <c r="V98">
        <v>3.5757333333333339</v>
      </c>
      <c r="W98">
        <v>13.037175609756098</v>
      </c>
      <c r="X98">
        <v>45.262887507913675</v>
      </c>
      <c r="Y98">
        <v>0</v>
      </c>
      <c r="Z98">
        <v>3.8810199999999999</v>
      </c>
      <c r="AA98">
        <v>8.6042059999999996</v>
      </c>
      <c r="AB98">
        <v>4.0078511199999998</v>
      </c>
      <c r="AC98">
        <v>2.9691613119999998</v>
      </c>
      <c r="AD98">
        <v>8.4088075343999993</v>
      </c>
      <c r="AE98">
        <v>8.659736800000001</v>
      </c>
      <c r="AF98">
        <v>5.4450000000000012</v>
      </c>
      <c r="AG98">
        <v>11.468184000000001</v>
      </c>
      <c r="AH98">
        <v>14.352656240000002</v>
      </c>
      <c r="AI98">
        <v>0</v>
      </c>
      <c r="AJ98">
        <v>0</v>
      </c>
      <c r="AK98">
        <v>15.961299999999998</v>
      </c>
      <c r="AL98">
        <v>0</v>
      </c>
      <c r="AM98">
        <v>4.8588992571428573</v>
      </c>
      <c r="AN98">
        <v>0.97563</v>
      </c>
      <c r="AO98">
        <v>0.66025814400000005</v>
      </c>
      <c r="AP98">
        <v>1.9257529200000001</v>
      </c>
      <c r="AQ98">
        <v>9.91629</v>
      </c>
      <c r="AR98">
        <v>15.241823999999998</v>
      </c>
      <c r="AS98">
        <v>9.2859155999999992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36.507832800159967</v>
      </c>
      <c r="BB98">
        <f t="shared" si="1"/>
        <v>994.78686277105646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0.2257301216400758</v>
      </c>
      <c r="L99">
        <f t="shared" si="2"/>
        <v>13.883721191336234</v>
      </c>
      <c r="M99">
        <f t="shared" si="2"/>
        <v>0.67752805949966188</v>
      </c>
      <c r="N99">
        <f t="shared" si="2"/>
        <v>0.8696853330992701</v>
      </c>
      <c r="O99">
        <f t="shared" si="2"/>
        <v>0</v>
      </c>
      <c r="P99">
        <f t="shared" si="2"/>
        <v>0.92465909353586839</v>
      </c>
      <c r="Q99">
        <f t="shared" si="2"/>
        <v>0.1500965543745558</v>
      </c>
      <c r="R99">
        <f t="shared" si="2"/>
        <v>0.2607697720443764</v>
      </c>
      <c r="S99">
        <f t="shared" si="2"/>
        <v>0.18597307515682288</v>
      </c>
      <c r="T99">
        <f t="shared" si="2"/>
        <v>0</v>
      </c>
      <c r="U99">
        <f t="shared" si="2"/>
        <v>3.0754792246565157</v>
      </c>
      <c r="V99">
        <f t="shared" si="2"/>
        <v>8.5817600000000188E-2</v>
      </c>
      <c r="W99">
        <f t="shared" si="2"/>
        <v>0.32757405343824736</v>
      </c>
      <c r="X99">
        <f t="shared" si="2"/>
        <v>1.0863093001899271</v>
      </c>
      <c r="Y99">
        <f t="shared" si="2"/>
        <v>0</v>
      </c>
      <c r="Z99">
        <f t="shared" si="2"/>
        <v>7.5795814379999951E-2</v>
      </c>
      <c r="AA99">
        <f t="shared" si="2"/>
        <v>0.12602859255999987</v>
      </c>
      <c r="AB99">
        <f t="shared" si="2"/>
        <v>0.14606368028199995</v>
      </c>
      <c r="AC99">
        <f t="shared" si="2"/>
        <v>0.10919471617080014</v>
      </c>
      <c r="AD99">
        <f t="shared" si="2"/>
        <v>9.5176612752000025E-2</v>
      </c>
      <c r="AE99">
        <f t="shared" si="2"/>
        <v>0.22960504876400026</v>
      </c>
      <c r="AF99">
        <f t="shared" si="2"/>
        <v>9.392624999999992E-2</v>
      </c>
      <c r="AG99">
        <f t="shared" si="2"/>
        <v>0.27793963079999956</v>
      </c>
      <c r="AH99">
        <f t="shared" si="2"/>
        <v>0.32960264921999988</v>
      </c>
      <c r="AI99">
        <f t="shared" si="2"/>
        <v>3.49547978E-2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4.9079790476190495E-2</v>
      </c>
      <c r="AN99">
        <f t="shared" si="2"/>
        <v>1.8737835000000001E-2</v>
      </c>
      <c r="AO99">
        <f t="shared" si="2"/>
        <v>5.3335463453999992E-3</v>
      </c>
      <c r="AP99">
        <f t="shared" si="2"/>
        <v>1.5848160510000001E-2</v>
      </c>
      <c r="AQ99">
        <f t="shared" si="2"/>
        <v>0.13598655000000001</v>
      </c>
      <c r="AR99">
        <f t="shared" si="2"/>
        <v>0.36885214079999928</v>
      </c>
      <c r="AS99">
        <f t="shared" si="2"/>
        <v>0.23164521446039943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0.86659857491931791</v>
      </c>
      <c r="BB99">
        <f t="shared" si="1"/>
        <v>23.61358703437303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0.3792049999999989</v>
      </c>
      <c r="BB3">
        <f>SUM(B3:AZ3)-BA3</f>
        <v>10.332795000000001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0.3792049999999989</v>
      </c>
      <c r="BB4">
        <f t="shared" ref="BB4:BB67" si="0">SUM(B4:AZ4)-BA4</f>
        <v>10.332795000000001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0.3792049999999989</v>
      </c>
      <c r="BB5">
        <f t="shared" si="0"/>
        <v>10.332795000000001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0.3792049999999989</v>
      </c>
      <c r="BB6">
        <f t="shared" si="0"/>
        <v>10.332795000000001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0.3792049999999989</v>
      </c>
      <c r="BB7">
        <f t="shared" si="0"/>
        <v>10.332795000000001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0.3792049999999989</v>
      </c>
      <c r="BB8">
        <f t="shared" si="0"/>
        <v>10.332795000000001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0.3792049999999989</v>
      </c>
      <c r="BB9">
        <f t="shared" si="0"/>
        <v>10.332795000000001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0.3792049999999989</v>
      </c>
      <c r="BB10">
        <f t="shared" si="0"/>
        <v>10.332795000000001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0.3792049999999989</v>
      </c>
      <c r="BB11">
        <f t="shared" si="0"/>
        <v>10.332795000000001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0.3792049999999989</v>
      </c>
      <c r="BB12">
        <f t="shared" si="0"/>
        <v>10.332795000000001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0.3792049999999989</v>
      </c>
      <c r="BB13">
        <f t="shared" si="0"/>
        <v>10.332795000000001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0.3792049999999989</v>
      </c>
      <c r="BB14">
        <f t="shared" si="0"/>
        <v>10.332795000000001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9.9163499999999996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0.3510390000000001</v>
      </c>
      <c r="BB15">
        <f t="shared" si="0"/>
        <v>9.5653109999999995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0.3792049999999989</v>
      </c>
      <c r="BB16">
        <f t="shared" si="0"/>
        <v>10.332795000000001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0.3792049999999989</v>
      </c>
      <c r="BB17">
        <f t="shared" si="0"/>
        <v>10.332795000000001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0.3792049999999989</v>
      </c>
      <c r="BB18">
        <f t="shared" si="0"/>
        <v>10.332795000000001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0.3792049999999989</v>
      </c>
      <c r="BB19">
        <f t="shared" si="0"/>
        <v>10.332795000000001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0.3792049999999989</v>
      </c>
      <c r="BB20">
        <f t="shared" si="0"/>
        <v>10.332795000000001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0.3792049999999989</v>
      </c>
      <c r="BB21">
        <f t="shared" si="0"/>
        <v>10.332795000000001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0.3792049999999989</v>
      </c>
      <c r="BB22">
        <f t="shared" si="0"/>
        <v>10.332795000000001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0.3792049999999989</v>
      </c>
      <c r="BB23">
        <f t="shared" si="0"/>
        <v>10.332795000000001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0.3792049999999989</v>
      </c>
      <c r="BB24">
        <f t="shared" si="0"/>
        <v>10.332795000000001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0.3792049999999989</v>
      </c>
      <c r="BB25">
        <f t="shared" si="0"/>
        <v>10.332795000000001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0.3792049999999989</v>
      </c>
      <c r="BB26">
        <f t="shared" si="0"/>
        <v>10.332795000000001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0.3792049999999989</v>
      </c>
      <c r="BB27">
        <f t="shared" si="0"/>
        <v>10.332795000000001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0.3792049999999989</v>
      </c>
      <c r="BB28">
        <f t="shared" si="0"/>
        <v>10.332795000000001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0.3792049999999989</v>
      </c>
      <c r="BB29">
        <f t="shared" si="0"/>
        <v>10.332795000000001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0.3792049999999989</v>
      </c>
      <c r="BB30">
        <f t="shared" si="0"/>
        <v>10.332795000000001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10.497325999999999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0.37160499999999885</v>
      </c>
      <c r="BB31">
        <f t="shared" si="0"/>
        <v>10.125721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0.31506000000000078</v>
      </c>
      <c r="BB32">
        <f t="shared" si="0"/>
        <v>8.5849399999999996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8.8835940000000004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0.3144790000000004</v>
      </c>
      <c r="BB33">
        <f t="shared" si="0"/>
        <v>8.569115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8.8882180000000002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0.31464300000000023</v>
      </c>
      <c r="BB34">
        <f t="shared" si="0"/>
        <v>8.5735749999999999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8.8862120000000004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0.31457200000000007</v>
      </c>
      <c r="BB35">
        <f t="shared" si="0"/>
        <v>8.5716400000000004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8.8135779999999997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0.31200100000000042</v>
      </c>
      <c r="BB36">
        <f t="shared" si="0"/>
        <v>8.5015769999999993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8.8783779999999997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0.31429499999999955</v>
      </c>
      <c r="BB37">
        <f t="shared" si="0"/>
        <v>8.5640830000000001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8.8153939999999995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0.3120649999999987</v>
      </c>
      <c r="BB38">
        <f t="shared" si="0"/>
        <v>8.5033290000000008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0.31506000000000078</v>
      </c>
      <c r="BB39">
        <f t="shared" si="0"/>
        <v>8.5849399999999996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8.8938959999999998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0.31484399999999901</v>
      </c>
      <c r="BB40">
        <f t="shared" si="0"/>
        <v>8.5790520000000008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8.8609109999999998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0.31367599999999918</v>
      </c>
      <c r="BB41">
        <f t="shared" si="0"/>
        <v>8.5472350000000006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8.8602039999999995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0.31365100000000012</v>
      </c>
      <c r="BB42">
        <f t="shared" si="0"/>
        <v>8.5465529999999994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8.9002780000000001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0.31507000000000041</v>
      </c>
      <c r="BB43">
        <f t="shared" si="0"/>
        <v>8.5852079999999997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8.8286949999999997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0.3125359999999997</v>
      </c>
      <c r="BB44">
        <f t="shared" si="0"/>
        <v>8.516159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8.8213899999999992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0.31227699999999992</v>
      </c>
      <c r="BB45">
        <f t="shared" si="0"/>
        <v>8.5091129999999993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0.31506000000000078</v>
      </c>
      <c r="BB46">
        <f t="shared" si="0"/>
        <v>8.5849399999999996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8.7964079999999996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0.31139299999999892</v>
      </c>
      <c r="BB47">
        <f t="shared" si="0"/>
        <v>8.4850150000000006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8.8581129999999995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0.31357699999999866</v>
      </c>
      <c r="BB48">
        <f t="shared" si="0"/>
        <v>8.5445360000000008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8.8930849999999992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0.3148149999999994</v>
      </c>
      <c r="BB49">
        <f t="shared" si="0"/>
        <v>8.5782699999999998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8.8316440000000007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0.31264000000000003</v>
      </c>
      <c r="BB50">
        <f t="shared" si="0"/>
        <v>8.5190040000000007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0.31506000000000078</v>
      </c>
      <c r="BB51">
        <f t="shared" si="0"/>
        <v>8.5849399999999996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8.8682800000000004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0.31393700000000102</v>
      </c>
      <c r="BB52">
        <f t="shared" si="0"/>
        <v>8.5543429999999994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8.8897399999999998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0.31469699999999889</v>
      </c>
      <c r="BB53">
        <f t="shared" si="0"/>
        <v>8.5750430000000009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8.8780210000000004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0.31428200000000039</v>
      </c>
      <c r="BB54">
        <f t="shared" si="0"/>
        <v>8.563739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8.8321480000000001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0.31265800000000077</v>
      </c>
      <c r="BB55">
        <f t="shared" si="0"/>
        <v>8.5194899999999993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8.8636579999999991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0.31377299999999941</v>
      </c>
      <c r="BB56">
        <f t="shared" si="0"/>
        <v>8.5498849999999997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8.9107540000000007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0.31544099999999986</v>
      </c>
      <c r="BB57">
        <f t="shared" si="0"/>
        <v>8.5953130000000009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8.8270280000000003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0.31247699999999945</v>
      </c>
      <c r="BB58">
        <f t="shared" si="0"/>
        <v>8.5145510000000009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8.8486229999999999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0.31324099999999966</v>
      </c>
      <c r="BB59">
        <f t="shared" si="0"/>
        <v>8.5353820000000002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8.8133119999999998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0.31199099999999902</v>
      </c>
      <c r="BB60">
        <f t="shared" si="0"/>
        <v>8.5013210000000008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8.8342639999999992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0.31273299999999971</v>
      </c>
      <c r="BB61">
        <f t="shared" si="0"/>
        <v>8.5215309999999995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8.8223000000000003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0.31230900000000084</v>
      </c>
      <c r="BB62">
        <f t="shared" si="0"/>
        <v>8.5099909999999994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9.1698470000000007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0.32461300000000115</v>
      </c>
      <c r="BB63">
        <f t="shared" si="0"/>
        <v>8.8452339999999996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8.8279019999999999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0.31250799999999934</v>
      </c>
      <c r="BB64">
        <f t="shared" si="0"/>
        <v>8.5153940000000006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9.5388920000000006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0.33767700000000112</v>
      </c>
      <c r="BB65">
        <f t="shared" si="0"/>
        <v>9.2012149999999995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9.4835940000000001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0.33571899999999921</v>
      </c>
      <c r="BB66">
        <f t="shared" si="0"/>
        <v>9.1478750000000009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10.846259999999999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0.3839579999999998</v>
      </c>
      <c r="BB67">
        <f t="shared" si="0"/>
        <v>10.462301999999999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0.41736599999999946</v>
      </c>
      <c r="BB68">
        <f t="shared" ref="BB68:BB99" si="1">SUM(B68:AZ68)-BA68</f>
        <v>11.372634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10.61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0.37559399999999954</v>
      </c>
      <c r="BB69">
        <f t="shared" si="1"/>
        <v>10.234406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11.031839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0.39052700000000051</v>
      </c>
      <c r="BB70">
        <f t="shared" si="1"/>
        <v>10.641311999999999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12.236449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0.4331700000000005</v>
      </c>
      <c r="BB71">
        <f t="shared" si="1"/>
        <v>11.803279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0.53088699999999989</v>
      </c>
      <c r="BB72">
        <f t="shared" si="1"/>
        <v>14.465913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0.53088699999999989</v>
      </c>
      <c r="BB73">
        <f t="shared" si="1"/>
        <v>14.465913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0.53088699999999989</v>
      </c>
      <c r="BB74">
        <f t="shared" si="1"/>
        <v>14.465913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0.53088699999999989</v>
      </c>
      <c r="BB75">
        <f t="shared" si="1"/>
        <v>14.465913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0.53088699999999989</v>
      </c>
      <c r="BB76">
        <f t="shared" si="1"/>
        <v>14.465913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0.53088699999999989</v>
      </c>
      <c r="BB77">
        <f t="shared" si="1"/>
        <v>14.465913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13.216851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0.46787699999999965</v>
      </c>
      <c r="BB78">
        <f t="shared" si="1"/>
        <v>12.748974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0.53088699999999989</v>
      </c>
      <c r="BB79">
        <f t="shared" si="1"/>
        <v>14.465913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0.53088699999999989</v>
      </c>
      <c r="BB80">
        <f t="shared" si="1"/>
        <v>14.465913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0.53088699999999989</v>
      </c>
      <c r="BB81">
        <f t="shared" si="1"/>
        <v>14.465913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0.53088699999999989</v>
      </c>
      <c r="BB82">
        <f t="shared" si="1"/>
        <v>14.465913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0.53088699999999989</v>
      </c>
      <c r="BB83">
        <f t="shared" si="1"/>
        <v>14.465913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0.53088699999999989</v>
      </c>
      <c r="BB84">
        <f t="shared" si="1"/>
        <v>14.465913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0.53088699999999989</v>
      </c>
      <c r="BB85">
        <f t="shared" si="1"/>
        <v>14.465913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0.53088699999999989</v>
      </c>
      <c r="BB86">
        <f t="shared" si="1"/>
        <v>14.465913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0.53088699999999989</v>
      </c>
      <c r="BB87">
        <f t="shared" si="1"/>
        <v>14.465913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0.53088699999999989</v>
      </c>
      <c r="BB88">
        <f t="shared" si="1"/>
        <v>14.465913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0.53088699999999989</v>
      </c>
      <c r="BB89">
        <f t="shared" si="1"/>
        <v>14.465913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0.53088699999999989</v>
      </c>
      <c r="BB90">
        <f t="shared" si="1"/>
        <v>14.465913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0.53088699999999989</v>
      </c>
      <c r="BB91">
        <f t="shared" si="1"/>
        <v>14.465913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14.165004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0.5014409999999998</v>
      </c>
      <c r="BB92">
        <f t="shared" si="1"/>
        <v>13.663563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0.53088699999999989</v>
      </c>
      <c r="BB93">
        <f t="shared" si="1"/>
        <v>14.465913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0.53088699999999989</v>
      </c>
      <c r="BB94">
        <f t="shared" si="1"/>
        <v>14.465913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0.53088699999999989</v>
      </c>
      <c r="BB95">
        <f t="shared" si="1"/>
        <v>14.465913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0.53088699999999989</v>
      </c>
      <c r="BB96">
        <f t="shared" si="1"/>
        <v>14.465913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0.53088699999999989</v>
      </c>
      <c r="BB97">
        <f t="shared" si="1"/>
        <v>14.465913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0.53088699999999989</v>
      </c>
      <c r="BB98">
        <f t="shared" si="1"/>
        <v>14.465913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0.27004310999999992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9.5595292499999901E-3</v>
      </c>
      <c r="BB99">
        <f t="shared" si="1"/>
        <v>0.26048358074999994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494.2</v>
      </c>
      <c r="L3" s="198">
        <v>10.65</v>
      </c>
      <c r="M3" s="198">
        <v>61.51</v>
      </c>
      <c r="N3" s="198">
        <v>50.04</v>
      </c>
      <c r="O3" s="198">
        <v>70.69</v>
      </c>
      <c r="P3" s="198">
        <v>23.94</v>
      </c>
      <c r="Q3" s="198">
        <v>9.24</v>
      </c>
      <c r="R3" s="198">
        <v>8.98</v>
      </c>
      <c r="S3" s="198">
        <v>11.18</v>
      </c>
      <c r="T3" s="198">
        <v>0</v>
      </c>
      <c r="U3" s="198">
        <v>59.98</v>
      </c>
      <c r="V3" s="198">
        <v>4.9400000000000004</v>
      </c>
      <c r="W3" s="198">
        <v>19.66</v>
      </c>
      <c r="X3" s="198">
        <v>62.49</v>
      </c>
      <c r="Y3" s="198">
        <v>0</v>
      </c>
      <c r="Z3" s="198">
        <v>117.9</v>
      </c>
      <c r="AA3" s="198">
        <v>29.65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11.95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45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494.2</v>
      </c>
      <c r="L4" s="198">
        <v>10.65</v>
      </c>
      <c r="M4" s="198">
        <v>61.51</v>
      </c>
      <c r="N4" s="198">
        <v>50.04</v>
      </c>
      <c r="O4" s="198">
        <v>70.69</v>
      </c>
      <c r="P4" s="198">
        <v>23.94</v>
      </c>
      <c r="Q4" s="198">
        <v>9.24</v>
      </c>
      <c r="R4" s="198">
        <v>8.98</v>
      </c>
      <c r="S4" s="198">
        <v>11.18</v>
      </c>
      <c r="T4" s="198">
        <v>0</v>
      </c>
      <c r="U4" s="198">
        <v>59.98</v>
      </c>
      <c r="V4" s="198">
        <v>4.9400000000000004</v>
      </c>
      <c r="W4" s="198">
        <v>19.66</v>
      </c>
      <c r="X4" s="198">
        <v>62.49</v>
      </c>
      <c r="Y4" s="198">
        <v>0</v>
      </c>
      <c r="Z4" s="198">
        <v>117.9</v>
      </c>
      <c r="AA4" s="198">
        <v>29.65</v>
      </c>
      <c r="AB4" s="198">
        <v>0</v>
      </c>
      <c r="AC4" s="198">
        <v>11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11.95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45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494.2</v>
      </c>
      <c r="L5" s="198">
        <v>10.65</v>
      </c>
      <c r="M5" s="198">
        <v>61.51</v>
      </c>
      <c r="N5" s="198">
        <v>50.04</v>
      </c>
      <c r="O5" s="198">
        <v>70.69</v>
      </c>
      <c r="P5" s="198">
        <v>23.94</v>
      </c>
      <c r="Q5" s="198">
        <v>9.24</v>
      </c>
      <c r="R5" s="198">
        <v>10.9</v>
      </c>
      <c r="S5" s="198">
        <v>11.18</v>
      </c>
      <c r="T5" s="198">
        <v>0</v>
      </c>
      <c r="U5" s="198">
        <v>59.98</v>
      </c>
      <c r="V5" s="198">
        <v>4.9400000000000004</v>
      </c>
      <c r="W5" s="198">
        <v>19.66</v>
      </c>
      <c r="X5" s="198">
        <v>62.49</v>
      </c>
      <c r="Y5" s="198">
        <v>0</v>
      </c>
      <c r="Z5" s="198">
        <v>117.9</v>
      </c>
      <c r="AA5" s="198">
        <v>29.65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11.95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45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494.2</v>
      </c>
      <c r="L6" s="198">
        <v>10.65</v>
      </c>
      <c r="M6" s="198">
        <v>61.51</v>
      </c>
      <c r="N6" s="198">
        <v>50.04</v>
      </c>
      <c r="O6" s="198">
        <v>70.69</v>
      </c>
      <c r="P6" s="198">
        <v>23.94</v>
      </c>
      <c r="Q6" s="198">
        <v>9.24</v>
      </c>
      <c r="R6" s="198">
        <v>12.33</v>
      </c>
      <c r="S6" s="198">
        <v>11.18</v>
      </c>
      <c r="T6" s="198">
        <v>0</v>
      </c>
      <c r="U6" s="198">
        <v>59.98</v>
      </c>
      <c r="V6" s="198">
        <v>4.9400000000000004</v>
      </c>
      <c r="W6" s="198">
        <v>19.66</v>
      </c>
      <c r="X6" s="198">
        <v>62.49</v>
      </c>
      <c r="Y6" s="198">
        <v>0</v>
      </c>
      <c r="Z6" s="198">
        <v>117.9</v>
      </c>
      <c r="AA6" s="198">
        <v>29.65</v>
      </c>
      <c r="AB6" s="198">
        <v>0</v>
      </c>
      <c r="AC6" s="198">
        <v>11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11.95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494.2</v>
      </c>
      <c r="L7" s="198">
        <v>10.65</v>
      </c>
      <c r="M7" s="198">
        <v>61.51</v>
      </c>
      <c r="N7" s="198">
        <v>50.04</v>
      </c>
      <c r="O7" s="198">
        <v>70.69</v>
      </c>
      <c r="P7" s="198">
        <v>23.94</v>
      </c>
      <c r="Q7" s="198">
        <v>9.24</v>
      </c>
      <c r="R7" s="198">
        <v>12.33</v>
      </c>
      <c r="S7" s="198">
        <v>11.18</v>
      </c>
      <c r="T7" s="198">
        <v>0</v>
      </c>
      <c r="U7" s="198">
        <v>59.98</v>
      </c>
      <c r="V7" s="198">
        <v>4.9400000000000004</v>
      </c>
      <c r="W7" s="198">
        <v>19.66</v>
      </c>
      <c r="X7" s="198">
        <v>62.49</v>
      </c>
      <c r="Y7" s="198">
        <v>0</v>
      </c>
      <c r="Z7" s="198">
        <v>117.9</v>
      </c>
      <c r="AA7" s="198">
        <v>29.65</v>
      </c>
      <c r="AB7" s="198">
        <v>0</v>
      </c>
      <c r="AC7" s="198">
        <v>11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11.95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494.2</v>
      </c>
      <c r="L8" s="198">
        <v>10.65</v>
      </c>
      <c r="M8" s="198">
        <v>61.51</v>
      </c>
      <c r="N8" s="198">
        <v>50.04</v>
      </c>
      <c r="O8" s="198">
        <v>70.69</v>
      </c>
      <c r="P8" s="198">
        <v>23.94</v>
      </c>
      <c r="Q8" s="198">
        <v>9.24</v>
      </c>
      <c r="R8" s="198">
        <v>12.33</v>
      </c>
      <c r="S8" s="198">
        <v>11.18</v>
      </c>
      <c r="T8" s="198">
        <v>0</v>
      </c>
      <c r="U8" s="198">
        <v>59.98</v>
      </c>
      <c r="V8" s="198">
        <v>4.9400000000000004</v>
      </c>
      <c r="W8" s="198">
        <v>19.66</v>
      </c>
      <c r="X8" s="198">
        <v>62.49</v>
      </c>
      <c r="Y8" s="198">
        <v>0</v>
      </c>
      <c r="Z8" s="198">
        <v>117.9</v>
      </c>
      <c r="AA8" s="198">
        <v>29.65</v>
      </c>
      <c r="AB8" s="198">
        <v>0</v>
      </c>
      <c r="AC8" s="198">
        <v>11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11.95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494.2</v>
      </c>
      <c r="L9" s="198">
        <v>10.65</v>
      </c>
      <c r="M9" s="198">
        <v>61.51</v>
      </c>
      <c r="N9" s="198">
        <v>50.04</v>
      </c>
      <c r="O9" s="198">
        <v>70.69</v>
      </c>
      <c r="P9" s="198">
        <v>23.94</v>
      </c>
      <c r="Q9" s="198">
        <v>9.24</v>
      </c>
      <c r="R9" s="198">
        <v>12.33</v>
      </c>
      <c r="S9" s="198">
        <v>11.18</v>
      </c>
      <c r="T9" s="198">
        <v>0</v>
      </c>
      <c r="U9" s="198">
        <v>59.98</v>
      </c>
      <c r="V9" s="198">
        <v>4.9400000000000004</v>
      </c>
      <c r="W9" s="198">
        <v>19.66</v>
      </c>
      <c r="X9" s="198">
        <v>62.49</v>
      </c>
      <c r="Y9" s="198">
        <v>0</v>
      </c>
      <c r="Z9" s="198">
        <v>117.9</v>
      </c>
      <c r="AA9" s="198">
        <v>29.65</v>
      </c>
      <c r="AB9" s="198">
        <v>0</v>
      </c>
      <c r="AC9" s="198">
        <v>11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11.74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494.2</v>
      </c>
      <c r="L10" s="198">
        <v>10.65</v>
      </c>
      <c r="M10" s="198">
        <v>61.51</v>
      </c>
      <c r="N10" s="198">
        <v>50.04</v>
      </c>
      <c r="O10" s="198">
        <v>70.69</v>
      </c>
      <c r="P10" s="198">
        <v>23.94</v>
      </c>
      <c r="Q10" s="198">
        <v>9.24</v>
      </c>
      <c r="R10" s="198">
        <v>12.33</v>
      </c>
      <c r="S10" s="198">
        <v>11.18</v>
      </c>
      <c r="T10" s="198">
        <v>0</v>
      </c>
      <c r="U10" s="198">
        <v>59.98</v>
      </c>
      <c r="V10" s="198">
        <v>4.9400000000000004</v>
      </c>
      <c r="W10" s="198">
        <v>19.66</v>
      </c>
      <c r="X10" s="198">
        <v>62.49</v>
      </c>
      <c r="Y10" s="198">
        <v>0</v>
      </c>
      <c r="Z10" s="198">
        <v>117.9</v>
      </c>
      <c r="AA10" s="198">
        <v>29.65</v>
      </c>
      <c r="AB10" s="198">
        <v>0</v>
      </c>
      <c r="AC10" s="198">
        <v>12.38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12.5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494.2</v>
      </c>
      <c r="L11" s="198">
        <v>10.65</v>
      </c>
      <c r="M11" s="198">
        <v>61.51</v>
      </c>
      <c r="N11" s="198">
        <v>50.04</v>
      </c>
      <c r="O11" s="198">
        <v>70.69</v>
      </c>
      <c r="P11" s="198">
        <v>23.94</v>
      </c>
      <c r="Q11" s="198">
        <v>9.24</v>
      </c>
      <c r="R11" s="198">
        <v>12.33</v>
      </c>
      <c r="S11" s="198">
        <v>11.18</v>
      </c>
      <c r="T11" s="198">
        <v>0</v>
      </c>
      <c r="U11" s="198">
        <v>59.98</v>
      </c>
      <c r="V11" s="198">
        <v>4.9400000000000004</v>
      </c>
      <c r="W11" s="198">
        <v>19.66</v>
      </c>
      <c r="X11" s="198">
        <v>62.49</v>
      </c>
      <c r="Y11" s="198">
        <v>0</v>
      </c>
      <c r="Z11" s="198">
        <v>117.9</v>
      </c>
      <c r="AA11" s="198">
        <v>29.65</v>
      </c>
      <c r="AB11" s="198">
        <v>0</v>
      </c>
      <c r="AC11" s="198">
        <v>12.38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12.5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494.2</v>
      </c>
      <c r="L12" s="198">
        <v>10.65</v>
      </c>
      <c r="M12" s="198">
        <v>61.51</v>
      </c>
      <c r="N12" s="198">
        <v>50.04</v>
      </c>
      <c r="O12" s="198">
        <v>70.69</v>
      </c>
      <c r="P12" s="198">
        <v>23.94</v>
      </c>
      <c r="Q12" s="198">
        <v>9.24</v>
      </c>
      <c r="R12" s="198">
        <v>12.33</v>
      </c>
      <c r="S12" s="198">
        <v>11.18</v>
      </c>
      <c r="T12" s="198">
        <v>0</v>
      </c>
      <c r="U12" s="198">
        <v>59.98</v>
      </c>
      <c r="V12" s="198">
        <v>4.9400000000000004</v>
      </c>
      <c r="W12" s="198">
        <v>19.66</v>
      </c>
      <c r="X12" s="198">
        <v>62.49</v>
      </c>
      <c r="Y12" s="198">
        <v>0</v>
      </c>
      <c r="Z12" s="198">
        <v>117.9</v>
      </c>
      <c r="AA12" s="198">
        <v>29.65</v>
      </c>
      <c r="AB12" s="198">
        <v>0</v>
      </c>
      <c r="AC12" s="198">
        <v>11.74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11.74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494.2</v>
      </c>
      <c r="L13" s="198">
        <v>10.65</v>
      </c>
      <c r="M13" s="198">
        <v>61.51</v>
      </c>
      <c r="N13" s="198">
        <v>50.04</v>
      </c>
      <c r="O13" s="198">
        <v>70.69</v>
      </c>
      <c r="P13" s="198">
        <v>23.94</v>
      </c>
      <c r="Q13" s="198">
        <v>9.24</v>
      </c>
      <c r="R13" s="198">
        <v>12.33</v>
      </c>
      <c r="S13" s="198">
        <v>11.18</v>
      </c>
      <c r="T13" s="198">
        <v>0</v>
      </c>
      <c r="U13" s="198">
        <v>59.98</v>
      </c>
      <c r="V13" s="198">
        <v>4.9400000000000004</v>
      </c>
      <c r="W13" s="198">
        <v>19.66</v>
      </c>
      <c r="X13" s="198">
        <v>62.49</v>
      </c>
      <c r="Y13" s="198">
        <v>0</v>
      </c>
      <c r="Z13" s="198">
        <v>117.9</v>
      </c>
      <c r="AA13" s="198">
        <v>29.65</v>
      </c>
      <c r="AB13" s="198">
        <v>0</v>
      </c>
      <c r="AC13" s="198">
        <v>11.74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11.74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494.2</v>
      </c>
      <c r="L14" s="198">
        <v>10.65</v>
      </c>
      <c r="M14" s="198">
        <v>61.51</v>
      </c>
      <c r="N14" s="198">
        <v>50.04</v>
      </c>
      <c r="O14" s="198">
        <v>70.69</v>
      </c>
      <c r="P14" s="198">
        <v>23.94</v>
      </c>
      <c r="Q14" s="198">
        <v>9.24</v>
      </c>
      <c r="R14" s="198">
        <v>12.33</v>
      </c>
      <c r="S14" s="198">
        <v>11.18</v>
      </c>
      <c r="T14" s="198">
        <v>0</v>
      </c>
      <c r="U14" s="198">
        <v>59.98</v>
      </c>
      <c r="V14" s="198">
        <v>4.9400000000000004</v>
      </c>
      <c r="W14" s="198">
        <v>19.66</v>
      </c>
      <c r="X14" s="198">
        <v>62.49</v>
      </c>
      <c r="Y14" s="198">
        <v>0</v>
      </c>
      <c r="Z14" s="198">
        <v>117.9</v>
      </c>
      <c r="AA14" s="198">
        <v>29.65</v>
      </c>
      <c r="AB14" s="198">
        <v>0</v>
      </c>
      <c r="AC14" s="198">
        <v>13.09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13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46.02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494.2</v>
      </c>
      <c r="L15" s="198">
        <v>10.65</v>
      </c>
      <c r="M15" s="198">
        <v>61.51</v>
      </c>
      <c r="N15" s="198">
        <v>50.04</v>
      </c>
      <c r="O15" s="198">
        <v>70.69</v>
      </c>
      <c r="P15" s="198">
        <v>23.94</v>
      </c>
      <c r="Q15" s="198">
        <v>8.7100000000000009</v>
      </c>
      <c r="R15" s="198">
        <v>12.33</v>
      </c>
      <c r="S15" s="198">
        <v>11.18</v>
      </c>
      <c r="T15" s="198">
        <v>0</v>
      </c>
      <c r="U15" s="198">
        <v>59.98</v>
      </c>
      <c r="V15" s="198">
        <v>4.9400000000000004</v>
      </c>
      <c r="W15" s="198">
        <v>19.66</v>
      </c>
      <c r="X15" s="198">
        <v>62.49</v>
      </c>
      <c r="Y15" s="198">
        <v>0</v>
      </c>
      <c r="Z15" s="198">
        <v>117.9</v>
      </c>
      <c r="AA15" s="198">
        <v>29.65</v>
      </c>
      <c r="AB15" s="198">
        <v>0</v>
      </c>
      <c r="AC15" s="198">
        <v>11.74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12.16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494.2</v>
      </c>
      <c r="L16" s="198">
        <v>10.65</v>
      </c>
      <c r="M16" s="198">
        <v>61.51</v>
      </c>
      <c r="N16" s="198">
        <v>50.04</v>
      </c>
      <c r="O16" s="198">
        <v>70.69</v>
      </c>
      <c r="P16" s="198">
        <v>23.94</v>
      </c>
      <c r="Q16" s="198">
        <v>8.7100000000000009</v>
      </c>
      <c r="R16" s="198">
        <v>12.33</v>
      </c>
      <c r="S16" s="198">
        <v>11.18</v>
      </c>
      <c r="T16" s="198">
        <v>0</v>
      </c>
      <c r="U16" s="198">
        <v>59.98</v>
      </c>
      <c r="V16" s="198">
        <v>4.9400000000000004</v>
      </c>
      <c r="W16" s="198">
        <v>19.66</v>
      </c>
      <c r="X16" s="198">
        <v>62.49</v>
      </c>
      <c r="Y16" s="198">
        <v>0</v>
      </c>
      <c r="Z16" s="198">
        <v>117.9</v>
      </c>
      <c r="AA16" s="198">
        <v>29.65</v>
      </c>
      <c r="AB16" s="198">
        <v>0</v>
      </c>
      <c r="AC16" s="198">
        <v>14.37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14.49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46.02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494.2</v>
      </c>
      <c r="L17" s="198">
        <v>10.65</v>
      </c>
      <c r="M17" s="198">
        <v>61.51</v>
      </c>
      <c r="N17" s="198">
        <v>50.04</v>
      </c>
      <c r="O17" s="198">
        <v>70.69</v>
      </c>
      <c r="P17" s="198">
        <v>23.94</v>
      </c>
      <c r="Q17" s="198">
        <v>8.7100000000000009</v>
      </c>
      <c r="R17" s="198">
        <v>13.74</v>
      </c>
      <c r="S17" s="198">
        <v>10.53</v>
      </c>
      <c r="T17" s="198">
        <v>0</v>
      </c>
      <c r="U17" s="198">
        <v>59.98</v>
      </c>
      <c r="V17" s="198">
        <v>4.9400000000000004</v>
      </c>
      <c r="W17" s="198">
        <v>19.66</v>
      </c>
      <c r="X17" s="198">
        <v>62.49</v>
      </c>
      <c r="Y17" s="198">
        <v>0</v>
      </c>
      <c r="Z17" s="198">
        <v>117.9</v>
      </c>
      <c r="AA17" s="198">
        <v>29.65</v>
      </c>
      <c r="AB17" s="198">
        <v>0</v>
      </c>
      <c r="AC17" s="198">
        <v>14.37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14.49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46.02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494.2</v>
      </c>
      <c r="L18" s="198">
        <v>10.65</v>
      </c>
      <c r="M18" s="198">
        <v>61.51</v>
      </c>
      <c r="N18" s="198">
        <v>50.04</v>
      </c>
      <c r="O18" s="198">
        <v>70.69</v>
      </c>
      <c r="P18" s="198">
        <v>23.94</v>
      </c>
      <c r="Q18" s="198">
        <v>8.7100000000000009</v>
      </c>
      <c r="R18" s="198">
        <v>15.17</v>
      </c>
      <c r="S18" s="198">
        <v>10.53</v>
      </c>
      <c r="T18" s="198">
        <v>0</v>
      </c>
      <c r="U18" s="198">
        <v>59.98</v>
      </c>
      <c r="V18" s="198">
        <v>4.9400000000000004</v>
      </c>
      <c r="W18" s="198">
        <v>19.66</v>
      </c>
      <c r="X18" s="198">
        <v>62.49</v>
      </c>
      <c r="Y18" s="198">
        <v>0</v>
      </c>
      <c r="Z18" s="198">
        <v>117.9</v>
      </c>
      <c r="AA18" s="198">
        <v>29.65</v>
      </c>
      <c r="AB18" s="198">
        <v>0</v>
      </c>
      <c r="AC18" s="198">
        <v>14.37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14.49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494.2</v>
      </c>
      <c r="L19" s="198">
        <v>10.65</v>
      </c>
      <c r="M19" s="198">
        <v>61.51</v>
      </c>
      <c r="N19" s="198">
        <v>50.04</v>
      </c>
      <c r="O19" s="198">
        <v>70.69</v>
      </c>
      <c r="P19" s="198">
        <v>23.94</v>
      </c>
      <c r="Q19" s="198">
        <v>8.7100000000000009</v>
      </c>
      <c r="R19" s="198">
        <v>16.59</v>
      </c>
      <c r="S19" s="198">
        <v>10.53</v>
      </c>
      <c r="T19" s="198">
        <v>0</v>
      </c>
      <c r="U19" s="198">
        <v>59.98</v>
      </c>
      <c r="V19" s="198">
        <v>4.9400000000000004</v>
      </c>
      <c r="W19" s="198">
        <v>19.66</v>
      </c>
      <c r="X19" s="198">
        <v>62.49</v>
      </c>
      <c r="Y19" s="198">
        <v>0</v>
      </c>
      <c r="Z19" s="198">
        <v>117.9</v>
      </c>
      <c r="AA19" s="198">
        <v>29.65</v>
      </c>
      <c r="AB19" s="198">
        <v>0</v>
      </c>
      <c r="AC19" s="198">
        <v>14.37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14.49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494.2</v>
      </c>
      <c r="L20" s="198">
        <v>10.65</v>
      </c>
      <c r="M20" s="198">
        <v>61.51</v>
      </c>
      <c r="N20" s="198">
        <v>50.04</v>
      </c>
      <c r="O20" s="198">
        <v>70.69</v>
      </c>
      <c r="P20" s="198">
        <v>23.94</v>
      </c>
      <c r="Q20" s="198">
        <v>8.7100000000000009</v>
      </c>
      <c r="R20" s="198">
        <v>16.59</v>
      </c>
      <c r="S20" s="198">
        <v>10.53</v>
      </c>
      <c r="T20" s="198">
        <v>0</v>
      </c>
      <c r="U20" s="198">
        <v>59.98</v>
      </c>
      <c r="V20" s="198">
        <v>4.9400000000000004</v>
      </c>
      <c r="W20" s="198">
        <v>19.66</v>
      </c>
      <c r="X20" s="198">
        <v>62.49</v>
      </c>
      <c r="Y20" s="198">
        <v>0</v>
      </c>
      <c r="Z20" s="198">
        <v>117.9</v>
      </c>
      <c r="AA20" s="198">
        <v>29.65</v>
      </c>
      <c r="AB20" s="198">
        <v>0</v>
      </c>
      <c r="AC20" s="198">
        <v>14.37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14.49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46.7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494.2</v>
      </c>
      <c r="L21" s="198">
        <v>10.65</v>
      </c>
      <c r="M21" s="198">
        <v>61.51</v>
      </c>
      <c r="N21" s="198">
        <v>50.04</v>
      </c>
      <c r="O21" s="198">
        <v>70.69</v>
      </c>
      <c r="P21" s="198">
        <v>23.94</v>
      </c>
      <c r="Q21" s="198">
        <v>8.7100000000000009</v>
      </c>
      <c r="R21" s="198">
        <v>16.59</v>
      </c>
      <c r="S21" s="198">
        <v>10.53</v>
      </c>
      <c r="T21" s="198">
        <v>0</v>
      </c>
      <c r="U21" s="198">
        <v>59.98</v>
      </c>
      <c r="V21" s="198">
        <v>4.9400000000000004</v>
      </c>
      <c r="W21" s="198">
        <v>19.66</v>
      </c>
      <c r="X21" s="198">
        <v>62.49</v>
      </c>
      <c r="Y21" s="198">
        <v>0</v>
      </c>
      <c r="Z21" s="198">
        <v>117.9</v>
      </c>
      <c r="AA21" s="198">
        <v>29.65</v>
      </c>
      <c r="AB21" s="198">
        <v>0</v>
      </c>
      <c r="AC21" s="198">
        <v>14.37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16.36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46.7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494.2</v>
      </c>
      <c r="L22" s="198">
        <v>10.65</v>
      </c>
      <c r="M22" s="198">
        <v>61.51</v>
      </c>
      <c r="N22" s="198">
        <v>50.04</v>
      </c>
      <c r="O22" s="198">
        <v>70.69</v>
      </c>
      <c r="P22" s="198">
        <v>23.94</v>
      </c>
      <c r="Q22" s="198">
        <v>8.7100000000000009</v>
      </c>
      <c r="R22" s="198">
        <v>16.59</v>
      </c>
      <c r="S22" s="198">
        <v>10.53</v>
      </c>
      <c r="T22" s="198">
        <v>0</v>
      </c>
      <c r="U22" s="198">
        <v>59.98</v>
      </c>
      <c r="V22" s="198">
        <v>4.9400000000000004</v>
      </c>
      <c r="W22" s="198">
        <v>19.66</v>
      </c>
      <c r="X22" s="198">
        <v>62.49</v>
      </c>
      <c r="Y22" s="198">
        <v>0</v>
      </c>
      <c r="Z22" s="198">
        <v>117.9</v>
      </c>
      <c r="AA22" s="198">
        <v>29.65</v>
      </c>
      <c r="AB22" s="198">
        <v>0</v>
      </c>
      <c r="AC22" s="198">
        <v>14.37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14.79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494.2</v>
      </c>
      <c r="L23" s="198">
        <v>10.65</v>
      </c>
      <c r="M23" s="198">
        <v>61.51</v>
      </c>
      <c r="N23" s="198">
        <v>50.04</v>
      </c>
      <c r="O23" s="198">
        <v>70.69</v>
      </c>
      <c r="P23" s="198">
        <v>23.94</v>
      </c>
      <c r="Q23" s="198">
        <v>8.7100000000000009</v>
      </c>
      <c r="R23" s="198">
        <v>16.59</v>
      </c>
      <c r="S23" s="198">
        <v>10.53</v>
      </c>
      <c r="T23" s="198">
        <v>0</v>
      </c>
      <c r="U23" s="198">
        <v>59.98</v>
      </c>
      <c r="V23" s="198">
        <v>4.9400000000000004</v>
      </c>
      <c r="W23" s="198">
        <v>19.66</v>
      </c>
      <c r="X23" s="198">
        <v>62.49</v>
      </c>
      <c r="Y23" s="198">
        <v>0</v>
      </c>
      <c r="Z23" s="198">
        <v>117.9</v>
      </c>
      <c r="AA23" s="198">
        <v>29.65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15.09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494.2</v>
      </c>
      <c r="L24" s="198">
        <v>10.65</v>
      </c>
      <c r="M24" s="198">
        <v>61.51</v>
      </c>
      <c r="N24" s="198">
        <v>50.04</v>
      </c>
      <c r="O24" s="198">
        <v>70.69</v>
      </c>
      <c r="P24" s="198">
        <v>23.94</v>
      </c>
      <c r="Q24" s="198">
        <v>8.7100000000000009</v>
      </c>
      <c r="R24" s="198">
        <v>16.59</v>
      </c>
      <c r="S24" s="198">
        <v>10.53</v>
      </c>
      <c r="T24" s="198">
        <v>0</v>
      </c>
      <c r="U24" s="198">
        <v>59.98</v>
      </c>
      <c r="V24" s="198">
        <v>4.9400000000000004</v>
      </c>
      <c r="W24" s="198">
        <v>19.66</v>
      </c>
      <c r="X24" s="198">
        <v>62.49</v>
      </c>
      <c r="Y24" s="198">
        <v>0</v>
      </c>
      <c r="Z24" s="198">
        <v>117.9</v>
      </c>
      <c r="AA24" s="198">
        <v>29.65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15.09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494.2</v>
      </c>
      <c r="L25" s="198">
        <v>10.65</v>
      </c>
      <c r="M25" s="198">
        <v>61.51</v>
      </c>
      <c r="N25" s="198">
        <v>50.04</v>
      </c>
      <c r="O25" s="198">
        <v>70.69</v>
      </c>
      <c r="P25" s="198">
        <v>23.94</v>
      </c>
      <c r="Q25" s="198">
        <v>8.7100000000000009</v>
      </c>
      <c r="R25" s="198">
        <v>16.59</v>
      </c>
      <c r="S25" s="198">
        <v>10.53</v>
      </c>
      <c r="T25" s="198">
        <v>0</v>
      </c>
      <c r="U25" s="198">
        <v>59.98</v>
      </c>
      <c r="V25" s="198">
        <v>4.9400000000000004</v>
      </c>
      <c r="W25" s="198">
        <v>19.66</v>
      </c>
      <c r="X25" s="198">
        <v>62.49</v>
      </c>
      <c r="Y25" s="198">
        <v>0</v>
      </c>
      <c r="Z25" s="198">
        <v>117.9</v>
      </c>
      <c r="AA25" s="198">
        <v>29.65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15.09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494.2</v>
      </c>
      <c r="L26" s="198">
        <v>10.65</v>
      </c>
      <c r="M26" s="198">
        <v>61.51</v>
      </c>
      <c r="N26" s="198">
        <v>50.04</v>
      </c>
      <c r="O26" s="198">
        <v>70.69</v>
      </c>
      <c r="P26" s="198">
        <v>23.94</v>
      </c>
      <c r="Q26" s="198">
        <v>8.7100000000000009</v>
      </c>
      <c r="R26" s="198">
        <v>16.59</v>
      </c>
      <c r="S26" s="198">
        <v>10.53</v>
      </c>
      <c r="T26" s="198">
        <v>0</v>
      </c>
      <c r="U26" s="198">
        <v>59.98</v>
      </c>
      <c r="V26" s="198">
        <v>4.9400000000000004</v>
      </c>
      <c r="W26" s="198">
        <v>19.66</v>
      </c>
      <c r="X26" s="198">
        <v>62.49</v>
      </c>
      <c r="Y26" s="198">
        <v>0</v>
      </c>
      <c r="Z26" s="198">
        <v>117.9</v>
      </c>
      <c r="AA26" s="198">
        <v>29.65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14.67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494.2</v>
      </c>
      <c r="L27" s="198">
        <v>10.65</v>
      </c>
      <c r="M27" s="198">
        <v>61.51</v>
      </c>
      <c r="N27" s="198">
        <v>50.04</v>
      </c>
      <c r="O27" s="198">
        <v>70.69</v>
      </c>
      <c r="P27" s="198">
        <v>23.94</v>
      </c>
      <c r="Q27" s="198">
        <v>6.77</v>
      </c>
      <c r="R27" s="198">
        <v>16.59</v>
      </c>
      <c r="S27" s="198">
        <v>10.53</v>
      </c>
      <c r="T27" s="198">
        <v>0</v>
      </c>
      <c r="U27" s="198">
        <v>59.98</v>
      </c>
      <c r="V27" s="198">
        <v>4.9400000000000004</v>
      </c>
      <c r="W27" s="198">
        <v>19.66</v>
      </c>
      <c r="X27" s="198">
        <v>62.49</v>
      </c>
      <c r="Y27" s="198">
        <v>0</v>
      </c>
      <c r="Z27" s="198">
        <v>117.9</v>
      </c>
      <c r="AA27" s="198">
        <v>29.65</v>
      </c>
      <c r="AB27" s="198">
        <v>0</v>
      </c>
      <c r="AC27" s="198">
        <v>14.37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15.81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46.7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494.2</v>
      </c>
      <c r="L28" s="198">
        <v>10.65</v>
      </c>
      <c r="M28" s="198">
        <v>61.51</v>
      </c>
      <c r="N28" s="198">
        <v>50.04</v>
      </c>
      <c r="O28" s="198">
        <v>70.69</v>
      </c>
      <c r="P28" s="198">
        <v>23.94</v>
      </c>
      <c r="Q28" s="198">
        <v>6.77</v>
      </c>
      <c r="R28" s="198">
        <v>16.59</v>
      </c>
      <c r="S28" s="198">
        <v>10.53</v>
      </c>
      <c r="T28" s="198">
        <v>0</v>
      </c>
      <c r="U28" s="198">
        <v>59.98</v>
      </c>
      <c r="V28" s="198">
        <v>4.9400000000000004</v>
      </c>
      <c r="W28" s="198">
        <v>19.66</v>
      </c>
      <c r="X28" s="198">
        <v>62.49</v>
      </c>
      <c r="Y28" s="198">
        <v>0</v>
      </c>
      <c r="Z28" s="198">
        <v>117.9</v>
      </c>
      <c r="AA28" s="198">
        <v>29.65</v>
      </c>
      <c r="AB28" s="198">
        <v>0</v>
      </c>
      <c r="AC28" s="198">
        <v>14.37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14.8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46.7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494.2</v>
      </c>
      <c r="L29" s="198">
        <v>10.65</v>
      </c>
      <c r="M29" s="198">
        <v>61.51</v>
      </c>
      <c r="N29" s="198">
        <v>50.04</v>
      </c>
      <c r="O29" s="198">
        <v>70.69</v>
      </c>
      <c r="P29" s="198">
        <v>23.94</v>
      </c>
      <c r="Q29" s="198">
        <v>6.77</v>
      </c>
      <c r="R29" s="198">
        <v>16.59</v>
      </c>
      <c r="S29" s="198">
        <v>10.53</v>
      </c>
      <c r="T29" s="198">
        <v>0</v>
      </c>
      <c r="U29" s="198">
        <v>59.98</v>
      </c>
      <c r="V29" s="198">
        <v>4.9400000000000004</v>
      </c>
      <c r="W29" s="198">
        <v>19.66</v>
      </c>
      <c r="X29" s="198">
        <v>62.49</v>
      </c>
      <c r="Y29" s="198">
        <v>0</v>
      </c>
      <c r="Z29" s="198">
        <v>117.9</v>
      </c>
      <c r="AA29" s="198">
        <v>29.65</v>
      </c>
      <c r="AB29" s="198">
        <v>0</v>
      </c>
      <c r="AC29" s="198">
        <v>14.37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14.8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46.7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494.2</v>
      </c>
      <c r="L30" s="198">
        <v>10.65</v>
      </c>
      <c r="M30" s="198">
        <v>61.51</v>
      </c>
      <c r="N30" s="198">
        <v>50.04</v>
      </c>
      <c r="O30" s="198">
        <v>70.69</v>
      </c>
      <c r="P30" s="198">
        <v>23.94</v>
      </c>
      <c r="Q30" s="198">
        <v>6.77</v>
      </c>
      <c r="R30" s="198">
        <v>16.59</v>
      </c>
      <c r="S30" s="198">
        <v>10.53</v>
      </c>
      <c r="T30" s="198">
        <v>0</v>
      </c>
      <c r="U30" s="198">
        <v>59.98</v>
      </c>
      <c r="V30" s="198">
        <v>4.9400000000000004</v>
      </c>
      <c r="W30" s="198">
        <v>19.66</v>
      </c>
      <c r="X30" s="198">
        <v>62.49</v>
      </c>
      <c r="Y30" s="198">
        <v>0</v>
      </c>
      <c r="Z30" s="198">
        <v>117.9</v>
      </c>
      <c r="AA30" s="198">
        <v>29.65</v>
      </c>
      <c r="AB30" s="198">
        <v>0</v>
      </c>
      <c r="AC30" s="198">
        <v>14.77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14.8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46.7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494.2</v>
      </c>
      <c r="L31" s="198">
        <v>10.65</v>
      </c>
      <c r="M31" s="198">
        <v>61.51</v>
      </c>
      <c r="N31" s="198">
        <v>50.04</v>
      </c>
      <c r="O31" s="198">
        <v>70.69</v>
      </c>
      <c r="P31" s="198">
        <v>23.94</v>
      </c>
      <c r="Q31" s="198">
        <v>6.77</v>
      </c>
      <c r="R31" s="198">
        <v>16.59</v>
      </c>
      <c r="S31" s="198">
        <v>10.53</v>
      </c>
      <c r="T31" s="198">
        <v>0</v>
      </c>
      <c r="U31" s="198">
        <v>59.98</v>
      </c>
      <c r="V31" s="198">
        <v>4.9400000000000004</v>
      </c>
      <c r="W31" s="198">
        <v>19.66</v>
      </c>
      <c r="X31" s="198">
        <v>62.49</v>
      </c>
      <c r="Y31" s="198">
        <v>0</v>
      </c>
      <c r="Z31" s="198">
        <v>117.9</v>
      </c>
      <c r="AA31" s="198">
        <v>29.65</v>
      </c>
      <c r="AB31" s="198">
        <v>0</v>
      </c>
      <c r="AC31" s="198">
        <v>14.37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14.8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494.2</v>
      </c>
      <c r="L32" s="198">
        <v>10.65</v>
      </c>
      <c r="M32" s="198">
        <v>61.51</v>
      </c>
      <c r="N32" s="198">
        <v>50.04</v>
      </c>
      <c r="O32" s="198">
        <v>70.69</v>
      </c>
      <c r="P32" s="198">
        <v>23.94</v>
      </c>
      <c r="Q32" s="198">
        <v>6.77</v>
      </c>
      <c r="R32" s="198">
        <v>16.59</v>
      </c>
      <c r="S32" s="198">
        <v>10.53</v>
      </c>
      <c r="T32" s="198">
        <v>0</v>
      </c>
      <c r="U32" s="198">
        <v>59.98</v>
      </c>
      <c r="V32" s="198">
        <v>4.9400000000000004</v>
      </c>
      <c r="W32" s="198">
        <v>19.66</v>
      </c>
      <c r="X32" s="198">
        <v>62.49</v>
      </c>
      <c r="Y32" s="198">
        <v>0</v>
      </c>
      <c r="Z32" s="198">
        <v>117.9</v>
      </c>
      <c r="AA32" s="198">
        <v>29.65</v>
      </c>
      <c r="AB32" s="198">
        <v>0</v>
      </c>
      <c r="AC32" s="198">
        <v>14.49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14.8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46.7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494.2</v>
      </c>
      <c r="L33" s="198">
        <v>10.65</v>
      </c>
      <c r="M33" s="198">
        <v>61.51</v>
      </c>
      <c r="N33" s="198">
        <v>50.04</v>
      </c>
      <c r="O33" s="198">
        <v>70.69</v>
      </c>
      <c r="P33" s="198">
        <v>23.94</v>
      </c>
      <c r="Q33" s="198">
        <v>6.77</v>
      </c>
      <c r="R33" s="198">
        <v>13.27</v>
      </c>
      <c r="S33" s="198">
        <v>10.53</v>
      </c>
      <c r="T33" s="198">
        <v>0</v>
      </c>
      <c r="U33" s="198">
        <v>59.98</v>
      </c>
      <c r="V33" s="198">
        <v>4.9400000000000004</v>
      </c>
      <c r="W33" s="198">
        <v>19.66</v>
      </c>
      <c r="X33" s="198">
        <v>62.49</v>
      </c>
      <c r="Y33" s="198">
        <v>0</v>
      </c>
      <c r="Z33" s="198">
        <v>117.9</v>
      </c>
      <c r="AA33" s="198">
        <v>29.65</v>
      </c>
      <c r="AB33" s="198">
        <v>0</v>
      </c>
      <c r="AC33" s="198">
        <v>14.49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14.28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46.7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494.2</v>
      </c>
      <c r="L34" s="198">
        <v>10.65</v>
      </c>
      <c r="M34" s="198">
        <v>61.51</v>
      </c>
      <c r="N34" s="198">
        <v>50.04</v>
      </c>
      <c r="O34" s="198">
        <v>70.69</v>
      </c>
      <c r="P34" s="198">
        <v>23.94</v>
      </c>
      <c r="Q34" s="198">
        <v>6.77</v>
      </c>
      <c r="R34" s="198">
        <v>13.27</v>
      </c>
      <c r="S34" s="198">
        <v>10.53</v>
      </c>
      <c r="T34" s="198">
        <v>0</v>
      </c>
      <c r="U34" s="198">
        <v>59.98</v>
      </c>
      <c r="V34" s="198">
        <v>4.9400000000000004</v>
      </c>
      <c r="W34" s="198">
        <v>19.66</v>
      </c>
      <c r="X34" s="198">
        <v>62.49</v>
      </c>
      <c r="Y34" s="198">
        <v>0</v>
      </c>
      <c r="Z34" s="198">
        <v>117.9</v>
      </c>
      <c r="AA34" s="198">
        <v>29.65</v>
      </c>
      <c r="AB34" s="198">
        <v>0</v>
      </c>
      <c r="AC34" s="198">
        <v>14.49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14.8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46.7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494.2</v>
      </c>
      <c r="L35" s="198">
        <v>10.65</v>
      </c>
      <c r="M35" s="198">
        <v>61.51</v>
      </c>
      <c r="N35" s="198">
        <v>50.04</v>
      </c>
      <c r="O35" s="198">
        <v>70.69</v>
      </c>
      <c r="P35" s="198">
        <v>23.94</v>
      </c>
      <c r="Q35" s="198">
        <v>6.77</v>
      </c>
      <c r="R35" s="198">
        <v>13.27</v>
      </c>
      <c r="S35" s="198">
        <v>10.53</v>
      </c>
      <c r="T35" s="198">
        <v>0</v>
      </c>
      <c r="U35" s="198">
        <v>59.98</v>
      </c>
      <c r="V35" s="198">
        <v>4.9400000000000004</v>
      </c>
      <c r="W35" s="198">
        <v>19.66</v>
      </c>
      <c r="X35" s="198">
        <v>62.49</v>
      </c>
      <c r="Y35" s="198">
        <v>0</v>
      </c>
      <c r="Z35" s="198">
        <v>117.9</v>
      </c>
      <c r="AA35" s="198">
        <v>29.65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14.49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494.2</v>
      </c>
      <c r="L36" s="198">
        <v>10.65</v>
      </c>
      <c r="M36" s="198">
        <v>61.51</v>
      </c>
      <c r="N36" s="198">
        <v>50.04</v>
      </c>
      <c r="O36" s="198">
        <v>70.69</v>
      </c>
      <c r="P36" s="198">
        <v>23.94</v>
      </c>
      <c r="Q36" s="198">
        <v>6.77</v>
      </c>
      <c r="R36" s="198">
        <v>13.27</v>
      </c>
      <c r="S36" s="198">
        <v>10.53</v>
      </c>
      <c r="T36" s="198">
        <v>0</v>
      </c>
      <c r="U36" s="198">
        <v>59.98</v>
      </c>
      <c r="V36" s="198">
        <v>4.9400000000000004</v>
      </c>
      <c r="W36" s="198">
        <v>19.66</v>
      </c>
      <c r="X36" s="198">
        <v>62.49</v>
      </c>
      <c r="Y36" s="198">
        <v>0</v>
      </c>
      <c r="Z36" s="198">
        <v>117.9</v>
      </c>
      <c r="AA36" s="198">
        <v>29.65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14.49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341.22</v>
      </c>
      <c r="L37" s="198">
        <v>0</v>
      </c>
      <c r="M37" s="198">
        <v>61.51</v>
      </c>
      <c r="N37" s="198">
        <v>50.04</v>
      </c>
      <c r="O37" s="198">
        <v>70.69</v>
      </c>
      <c r="P37" s="198">
        <v>23.94</v>
      </c>
      <c r="Q37" s="198">
        <v>8.7100000000000009</v>
      </c>
      <c r="R37" s="198">
        <v>13.27</v>
      </c>
      <c r="S37" s="198">
        <v>10.53</v>
      </c>
      <c r="T37" s="198">
        <v>0</v>
      </c>
      <c r="U37" s="198">
        <v>59.98</v>
      </c>
      <c r="V37" s="198">
        <v>4.9400000000000004</v>
      </c>
      <c r="W37" s="198">
        <v>19.66</v>
      </c>
      <c r="X37" s="198">
        <v>62.49</v>
      </c>
      <c r="Y37" s="198">
        <v>0</v>
      </c>
      <c r="Z37" s="198">
        <v>117.9</v>
      </c>
      <c r="AA37" s="198">
        <v>29.65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14.49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270.08999999999997</v>
      </c>
      <c r="L38" s="198">
        <v>0</v>
      </c>
      <c r="M38" s="198">
        <v>61.51</v>
      </c>
      <c r="N38" s="198">
        <v>50.04</v>
      </c>
      <c r="O38" s="198">
        <v>70.69</v>
      </c>
      <c r="P38" s="198">
        <v>23.94</v>
      </c>
      <c r="Q38" s="198">
        <v>8.7100000000000009</v>
      </c>
      <c r="R38" s="198">
        <v>13.27</v>
      </c>
      <c r="S38" s="198">
        <v>10.53</v>
      </c>
      <c r="T38" s="198">
        <v>0</v>
      </c>
      <c r="U38" s="198">
        <v>59.98</v>
      </c>
      <c r="V38" s="198">
        <v>4.9400000000000004</v>
      </c>
      <c r="W38" s="198">
        <v>19.66</v>
      </c>
      <c r="X38" s="198">
        <v>62.49</v>
      </c>
      <c r="Y38" s="198">
        <v>0</v>
      </c>
      <c r="Z38" s="198">
        <v>117.9</v>
      </c>
      <c r="AA38" s="198">
        <v>29.65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14.49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437.26</v>
      </c>
      <c r="L39" s="198">
        <v>10.65</v>
      </c>
      <c r="M39" s="198">
        <v>61.51</v>
      </c>
      <c r="N39" s="198">
        <v>50.04</v>
      </c>
      <c r="O39" s="198">
        <v>70.69</v>
      </c>
      <c r="P39" s="198">
        <v>23.94</v>
      </c>
      <c r="Q39" s="198">
        <v>8.7100000000000009</v>
      </c>
      <c r="R39" s="198">
        <v>13.27</v>
      </c>
      <c r="S39" s="198">
        <v>10.53</v>
      </c>
      <c r="T39" s="198">
        <v>0</v>
      </c>
      <c r="U39" s="198">
        <v>59.98</v>
      </c>
      <c r="V39" s="198">
        <v>4.9400000000000004</v>
      </c>
      <c r="W39" s="198">
        <v>19.66</v>
      </c>
      <c r="X39" s="198">
        <v>62.49</v>
      </c>
      <c r="Y39" s="198">
        <v>0</v>
      </c>
      <c r="Z39" s="198">
        <v>117.9</v>
      </c>
      <c r="AA39" s="198">
        <v>29.65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14.14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494.2</v>
      </c>
      <c r="L40" s="198">
        <v>10.65</v>
      </c>
      <c r="M40" s="198">
        <v>61.51</v>
      </c>
      <c r="N40" s="198">
        <v>50.04</v>
      </c>
      <c r="O40" s="198">
        <v>70.69</v>
      </c>
      <c r="P40" s="198">
        <v>23.94</v>
      </c>
      <c r="Q40" s="198">
        <v>8.7100000000000009</v>
      </c>
      <c r="R40" s="198">
        <v>13.27</v>
      </c>
      <c r="S40" s="198">
        <v>10.53</v>
      </c>
      <c r="T40" s="198">
        <v>0</v>
      </c>
      <c r="U40" s="198">
        <v>59.98</v>
      </c>
      <c r="V40" s="198">
        <v>4.9400000000000004</v>
      </c>
      <c r="W40" s="198">
        <v>19.66</v>
      </c>
      <c r="X40" s="198">
        <v>62.49</v>
      </c>
      <c r="Y40" s="198">
        <v>0</v>
      </c>
      <c r="Z40" s="198">
        <v>117.9</v>
      </c>
      <c r="AA40" s="198">
        <v>29.65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14.49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494.2</v>
      </c>
      <c r="L41" s="198">
        <v>10.65</v>
      </c>
      <c r="M41" s="198">
        <v>61.51</v>
      </c>
      <c r="N41" s="198">
        <v>50.04</v>
      </c>
      <c r="O41" s="198">
        <v>70.69</v>
      </c>
      <c r="P41" s="198">
        <v>23.94</v>
      </c>
      <c r="Q41" s="198">
        <v>8.7100000000000009</v>
      </c>
      <c r="R41" s="198">
        <v>13.27</v>
      </c>
      <c r="S41" s="198">
        <v>10.53</v>
      </c>
      <c r="T41" s="198">
        <v>0</v>
      </c>
      <c r="U41" s="198">
        <v>59.98</v>
      </c>
      <c r="V41" s="198">
        <v>4.9400000000000004</v>
      </c>
      <c r="W41" s="198">
        <v>19.66</v>
      </c>
      <c r="X41" s="198">
        <v>62.49</v>
      </c>
      <c r="Y41" s="198">
        <v>0</v>
      </c>
      <c r="Z41" s="198">
        <v>117.9</v>
      </c>
      <c r="AA41" s="198">
        <v>29.65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14.49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494.2</v>
      </c>
      <c r="L42" s="198">
        <v>10.65</v>
      </c>
      <c r="M42" s="198">
        <v>61.51</v>
      </c>
      <c r="N42" s="198">
        <v>50.04</v>
      </c>
      <c r="O42" s="198">
        <v>70.69</v>
      </c>
      <c r="P42" s="198">
        <v>23.94</v>
      </c>
      <c r="Q42" s="198">
        <v>8.7100000000000009</v>
      </c>
      <c r="R42" s="198">
        <v>13.27</v>
      </c>
      <c r="S42" s="198">
        <v>10.53</v>
      </c>
      <c r="T42" s="198">
        <v>0</v>
      </c>
      <c r="U42" s="198">
        <v>59.98</v>
      </c>
      <c r="V42" s="198">
        <v>4.9400000000000004</v>
      </c>
      <c r="W42" s="198">
        <v>19.66</v>
      </c>
      <c r="X42" s="198">
        <v>62.49</v>
      </c>
      <c r="Y42" s="198">
        <v>0</v>
      </c>
      <c r="Z42" s="198">
        <v>117.9</v>
      </c>
      <c r="AA42" s="198">
        <v>29.65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14.49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494.2</v>
      </c>
      <c r="L43" s="198">
        <v>10.65</v>
      </c>
      <c r="M43" s="198">
        <v>61.51</v>
      </c>
      <c r="N43" s="198">
        <v>50.04</v>
      </c>
      <c r="O43" s="198">
        <v>70.69</v>
      </c>
      <c r="P43" s="198">
        <v>23.94</v>
      </c>
      <c r="Q43" s="198">
        <v>8.7100000000000009</v>
      </c>
      <c r="R43" s="198">
        <v>13.27</v>
      </c>
      <c r="S43" s="198">
        <v>10.53</v>
      </c>
      <c r="T43" s="198">
        <v>0</v>
      </c>
      <c r="U43" s="198">
        <v>59.98</v>
      </c>
      <c r="V43" s="198">
        <v>4.9400000000000004</v>
      </c>
      <c r="W43" s="198">
        <v>19.66</v>
      </c>
      <c r="X43" s="198">
        <v>62.49</v>
      </c>
      <c r="Y43" s="198">
        <v>0</v>
      </c>
      <c r="Z43" s="198">
        <v>117.9</v>
      </c>
      <c r="AA43" s="198">
        <v>29.65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14.18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494.2</v>
      </c>
      <c r="L44" s="198">
        <v>10.65</v>
      </c>
      <c r="M44" s="198">
        <v>61.51</v>
      </c>
      <c r="N44" s="198">
        <v>50.04</v>
      </c>
      <c r="O44" s="198">
        <v>70.69</v>
      </c>
      <c r="P44" s="198">
        <v>23.94</v>
      </c>
      <c r="Q44" s="198">
        <v>8.7100000000000009</v>
      </c>
      <c r="R44" s="198">
        <v>13.27</v>
      </c>
      <c r="S44" s="198">
        <v>10.53</v>
      </c>
      <c r="T44" s="198">
        <v>0</v>
      </c>
      <c r="U44" s="198">
        <v>59.98</v>
      </c>
      <c r="V44" s="198">
        <v>4.9400000000000004</v>
      </c>
      <c r="W44" s="198">
        <v>19.66</v>
      </c>
      <c r="X44" s="198">
        <v>62.49</v>
      </c>
      <c r="Y44" s="198">
        <v>0</v>
      </c>
      <c r="Z44" s="198">
        <v>117.9</v>
      </c>
      <c r="AA44" s="198">
        <v>29.65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14.18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494.2</v>
      </c>
      <c r="L45" s="198">
        <v>10.65</v>
      </c>
      <c r="M45" s="198">
        <v>61.51</v>
      </c>
      <c r="N45" s="198">
        <v>50.04</v>
      </c>
      <c r="O45" s="198">
        <v>70.69</v>
      </c>
      <c r="P45" s="198">
        <v>23.94</v>
      </c>
      <c r="Q45" s="198">
        <v>8.7100000000000009</v>
      </c>
      <c r="R45" s="198">
        <v>13.27</v>
      </c>
      <c r="S45" s="198">
        <v>10.53</v>
      </c>
      <c r="T45" s="198">
        <v>0</v>
      </c>
      <c r="U45" s="198">
        <v>59.98</v>
      </c>
      <c r="V45" s="198">
        <v>4.9400000000000004</v>
      </c>
      <c r="W45" s="198">
        <v>19.66</v>
      </c>
      <c r="X45" s="198">
        <v>62.49</v>
      </c>
      <c r="Y45" s="198">
        <v>0</v>
      </c>
      <c r="Z45" s="198">
        <v>117.9</v>
      </c>
      <c r="AA45" s="198">
        <v>29.65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13.84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494.2</v>
      </c>
      <c r="L46" s="198">
        <v>10.65</v>
      </c>
      <c r="M46" s="198">
        <v>61.51</v>
      </c>
      <c r="N46" s="198">
        <v>50.04</v>
      </c>
      <c r="O46" s="198">
        <v>70.69</v>
      </c>
      <c r="P46" s="198">
        <v>23.94</v>
      </c>
      <c r="Q46" s="198">
        <v>8.7100000000000009</v>
      </c>
      <c r="R46" s="198">
        <v>13.27</v>
      </c>
      <c r="S46" s="198">
        <v>10.53</v>
      </c>
      <c r="T46" s="198">
        <v>0</v>
      </c>
      <c r="U46" s="198">
        <v>59.98</v>
      </c>
      <c r="V46" s="198">
        <v>4.9400000000000004</v>
      </c>
      <c r="W46" s="198">
        <v>19.66</v>
      </c>
      <c r="X46" s="198">
        <v>62.49</v>
      </c>
      <c r="Y46" s="198">
        <v>0</v>
      </c>
      <c r="Z46" s="198">
        <v>117.9</v>
      </c>
      <c r="AA46" s="198">
        <v>29.65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14.18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494.2</v>
      </c>
      <c r="L47" s="198">
        <v>10.65</v>
      </c>
      <c r="M47" s="198">
        <v>61.51</v>
      </c>
      <c r="N47" s="198">
        <v>50.04</v>
      </c>
      <c r="O47" s="198">
        <v>70.69</v>
      </c>
      <c r="P47" s="198">
        <v>23.94</v>
      </c>
      <c r="Q47" s="198">
        <v>8.7100000000000009</v>
      </c>
      <c r="R47" s="198">
        <v>13.27</v>
      </c>
      <c r="S47" s="198">
        <v>10.53</v>
      </c>
      <c r="T47" s="198">
        <v>0</v>
      </c>
      <c r="U47" s="198">
        <v>59.98</v>
      </c>
      <c r="V47" s="198">
        <v>4.9400000000000004</v>
      </c>
      <c r="W47" s="198">
        <v>19.66</v>
      </c>
      <c r="X47" s="198">
        <v>62.49</v>
      </c>
      <c r="Y47" s="198">
        <v>0</v>
      </c>
      <c r="Z47" s="198">
        <v>117.9</v>
      </c>
      <c r="AA47" s="198">
        <v>29.65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14.18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494.2</v>
      </c>
      <c r="L48" s="198">
        <v>10.65</v>
      </c>
      <c r="M48" s="198">
        <v>61.51</v>
      </c>
      <c r="N48" s="198">
        <v>50.04</v>
      </c>
      <c r="O48" s="198">
        <v>70.69</v>
      </c>
      <c r="P48" s="198">
        <v>23.94</v>
      </c>
      <c r="Q48" s="198">
        <v>8.7100000000000009</v>
      </c>
      <c r="R48" s="198">
        <v>13.27</v>
      </c>
      <c r="S48" s="198">
        <v>10.53</v>
      </c>
      <c r="T48" s="198">
        <v>0</v>
      </c>
      <c r="U48" s="198">
        <v>59.98</v>
      </c>
      <c r="V48" s="198">
        <v>4.9400000000000004</v>
      </c>
      <c r="W48" s="198">
        <v>19.66</v>
      </c>
      <c r="X48" s="198">
        <v>62.49</v>
      </c>
      <c r="Y48" s="198">
        <v>0</v>
      </c>
      <c r="Z48" s="198">
        <v>117.9</v>
      </c>
      <c r="AA48" s="198">
        <v>29.65</v>
      </c>
      <c r="AB48" s="198">
        <v>0</v>
      </c>
      <c r="AC48" s="198">
        <v>14.09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14.01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494.2</v>
      </c>
      <c r="L49" s="198">
        <v>10.65</v>
      </c>
      <c r="M49" s="198">
        <v>61.51</v>
      </c>
      <c r="N49" s="198">
        <v>50.04</v>
      </c>
      <c r="O49" s="198">
        <v>70.69</v>
      </c>
      <c r="P49" s="198">
        <v>23.94</v>
      </c>
      <c r="Q49" s="198">
        <v>8.7100000000000009</v>
      </c>
      <c r="R49" s="198">
        <v>13.27</v>
      </c>
      <c r="S49" s="198">
        <v>10.53</v>
      </c>
      <c r="T49" s="198">
        <v>0</v>
      </c>
      <c r="U49" s="198">
        <v>59.98</v>
      </c>
      <c r="V49" s="198">
        <v>4.9400000000000004</v>
      </c>
      <c r="W49" s="198">
        <v>19.66</v>
      </c>
      <c r="X49" s="198">
        <v>62.49</v>
      </c>
      <c r="Y49" s="198">
        <v>0</v>
      </c>
      <c r="Z49" s="198">
        <v>117.9</v>
      </c>
      <c r="AA49" s="198">
        <v>29.65</v>
      </c>
      <c r="AB49" s="198">
        <v>0</v>
      </c>
      <c r="AC49" s="198">
        <v>14.09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14.01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494.2</v>
      </c>
      <c r="L50" s="198">
        <v>10.65</v>
      </c>
      <c r="M50" s="198">
        <v>61.51</v>
      </c>
      <c r="N50" s="198">
        <v>50.04</v>
      </c>
      <c r="O50" s="198">
        <v>70.69</v>
      </c>
      <c r="P50" s="198">
        <v>23.94</v>
      </c>
      <c r="Q50" s="198">
        <v>8.7100000000000009</v>
      </c>
      <c r="R50" s="198">
        <v>13.27</v>
      </c>
      <c r="S50" s="198">
        <v>10.53</v>
      </c>
      <c r="T50" s="198">
        <v>0</v>
      </c>
      <c r="U50" s="198">
        <v>59.98</v>
      </c>
      <c r="V50" s="198">
        <v>4.9400000000000004</v>
      </c>
      <c r="W50" s="198">
        <v>19.66</v>
      </c>
      <c r="X50" s="198">
        <v>62.49</v>
      </c>
      <c r="Y50" s="198">
        <v>0</v>
      </c>
      <c r="Z50" s="198">
        <v>117.9</v>
      </c>
      <c r="AA50" s="198">
        <v>29.65</v>
      </c>
      <c r="AB50" s="198">
        <v>0</v>
      </c>
      <c r="AC50" s="198">
        <v>13.68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14.01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494.2</v>
      </c>
      <c r="L51" s="198">
        <v>10.65</v>
      </c>
      <c r="M51" s="198">
        <v>61.51</v>
      </c>
      <c r="N51" s="198">
        <v>50.04</v>
      </c>
      <c r="O51" s="198">
        <v>70.69</v>
      </c>
      <c r="P51" s="198">
        <v>23.94</v>
      </c>
      <c r="Q51" s="198">
        <v>8.7100000000000009</v>
      </c>
      <c r="R51" s="198">
        <v>13.27</v>
      </c>
      <c r="S51" s="198">
        <v>10.53</v>
      </c>
      <c r="T51" s="198">
        <v>0</v>
      </c>
      <c r="U51" s="198">
        <v>59.98</v>
      </c>
      <c r="V51" s="198">
        <v>4.9400000000000004</v>
      </c>
      <c r="W51" s="198">
        <v>19.66</v>
      </c>
      <c r="X51" s="198">
        <v>62.49</v>
      </c>
      <c r="Y51" s="198">
        <v>0</v>
      </c>
      <c r="Z51" s="198">
        <v>117.9</v>
      </c>
      <c r="AA51" s="198">
        <v>29.65</v>
      </c>
      <c r="AB51" s="198">
        <v>0</v>
      </c>
      <c r="AC51" s="198">
        <v>13.68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13.87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494.2</v>
      </c>
      <c r="L52" s="198">
        <v>10.65</v>
      </c>
      <c r="M52" s="198">
        <v>61.51</v>
      </c>
      <c r="N52" s="198">
        <v>50.04</v>
      </c>
      <c r="O52" s="198">
        <v>70.69</v>
      </c>
      <c r="P52" s="198">
        <v>23.94</v>
      </c>
      <c r="Q52" s="198">
        <v>8.7100000000000009</v>
      </c>
      <c r="R52" s="198">
        <v>13.27</v>
      </c>
      <c r="S52" s="198">
        <v>10.53</v>
      </c>
      <c r="T52" s="198">
        <v>0</v>
      </c>
      <c r="U52" s="198">
        <v>59.98</v>
      </c>
      <c r="V52" s="198">
        <v>4.9400000000000004</v>
      </c>
      <c r="W52" s="198">
        <v>19.66</v>
      </c>
      <c r="X52" s="198">
        <v>62.49</v>
      </c>
      <c r="Y52" s="198">
        <v>0</v>
      </c>
      <c r="Z52" s="198">
        <v>117.9</v>
      </c>
      <c r="AA52" s="198">
        <v>29.65</v>
      </c>
      <c r="AB52" s="198">
        <v>0</v>
      </c>
      <c r="AC52" s="198">
        <v>13.68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13.87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494.2</v>
      </c>
      <c r="L53" s="198">
        <v>10.65</v>
      </c>
      <c r="M53" s="198">
        <v>61.51</v>
      </c>
      <c r="N53" s="198">
        <v>50.04</v>
      </c>
      <c r="O53" s="198">
        <v>70.69</v>
      </c>
      <c r="P53" s="198">
        <v>23.94</v>
      </c>
      <c r="Q53" s="198">
        <v>8.7100000000000009</v>
      </c>
      <c r="R53" s="198">
        <v>15.4</v>
      </c>
      <c r="S53" s="198">
        <v>10.53</v>
      </c>
      <c r="T53" s="198">
        <v>0</v>
      </c>
      <c r="U53" s="198">
        <v>59.98</v>
      </c>
      <c r="V53" s="198">
        <v>4.9400000000000004</v>
      </c>
      <c r="W53" s="198">
        <v>19.66</v>
      </c>
      <c r="X53" s="198">
        <v>62.49</v>
      </c>
      <c r="Y53" s="198">
        <v>0</v>
      </c>
      <c r="Z53" s="198">
        <v>117.9</v>
      </c>
      <c r="AA53" s="198">
        <v>29.65</v>
      </c>
      <c r="AB53" s="198">
        <v>0</v>
      </c>
      <c r="AC53" s="198">
        <v>13.68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13.87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494.2</v>
      </c>
      <c r="L54" s="198">
        <v>10.65</v>
      </c>
      <c r="M54" s="198">
        <v>61.51</v>
      </c>
      <c r="N54" s="198">
        <v>50.04</v>
      </c>
      <c r="O54" s="198">
        <v>70.69</v>
      </c>
      <c r="P54" s="198">
        <v>23.94</v>
      </c>
      <c r="Q54" s="198">
        <v>8.7100000000000009</v>
      </c>
      <c r="R54" s="198">
        <v>15.4</v>
      </c>
      <c r="S54" s="198">
        <v>10.53</v>
      </c>
      <c r="T54" s="198">
        <v>0</v>
      </c>
      <c r="U54" s="198">
        <v>59.98</v>
      </c>
      <c r="V54" s="198">
        <v>4.9400000000000004</v>
      </c>
      <c r="W54" s="198">
        <v>19.66</v>
      </c>
      <c r="X54" s="198">
        <v>62.49</v>
      </c>
      <c r="Y54" s="198">
        <v>0</v>
      </c>
      <c r="Z54" s="198">
        <v>117.9</v>
      </c>
      <c r="AA54" s="198">
        <v>29.65</v>
      </c>
      <c r="AB54" s="198">
        <v>0</v>
      </c>
      <c r="AC54" s="198">
        <v>13.68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13.87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45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385.84</v>
      </c>
      <c r="L55" s="198">
        <v>0</v>
      </c>
      <c r="M55" s="198">
        <v>61.51</v>
      </c>
      <c r="N55" s="198">
        <v>50.04</v>
      </c>
      <c r="O55" s="198">
        <v>70.69</v>
      </c>
      <c r="P55" s="198">
        <v>23.94</v>
      </c>
      <c r="Q55" s="198">
        <v>0</v>
      </c>
      <c r="R55" s="198">
        <v>0</v>
      </c>
      <c r="S55" s="198">
        <v>0</v>
      </c>
      <c r="T55" s="198">
        <v>0</v>
      </c>
      <c r="U55" s="198">
        <v>59.98</v>
      </c>
      <c r="V55" s="198">
        <v>4.9400000000000004</v>
      </c>
      <c r="W55" s="198">
        <v>19.66</v>
      </c>
      <c r="X55" s="198">
        <v>62.49</v>
      </c>
      <c r="Y55" s="198">
        <v>0</v>
      </c>
      <c r="Z55" s="198">
        <v>117.9</v>
      </c>
      <c r="AA55" s="198">
        <v>29.65</v>
      </c>
      <c r="AB55" s="198">
        <v>0</v>
      </c>
      <c r="AC55" s="198">
        <v>13.68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13.87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385.84</v>
      </c>
      <c r="L56" s="198">
        <v>0</v>
      </c>
      <c r="M56" s="198">
        <v>61.51</v>
      </c>
      <c r="N56" s="198">
        <v>50.04</v>
      </c>
      <c r="O56" s="198">
        <v>70.69</v>
      </c>
      <c r="P56" s="198">
        <v>23.94</v>
      </c>
      <c r="Q56" s="198">
        <v>0</v>
      </c>
      <c r="R56" s="198">
        <v>0</v>
      </c>
      <c r="S56" s="198">
        <v>0</v>
      </c>
      <c r="T56" s="198">
        <v>0</v>
      </c>
      <c r="U56" s="198">
        <v>59.98</v>
      </c>
      <c r="V56" s="198">
        <v>4.9400000000000004</v>
      </c>
      <c r="W56" s="198">
        <v>19.66</v>
      </c>
      <c r="X56" s="198">
        <v>62.49</v>
      </c>
      <c r="Y56" s="198">
        <v>0</v>
      </c>
      <c r="Z56" s="198">
        <v>117.9</v>
      </c>
      <c r="AA56" s="198">
        <v>29.65</v>
      </c>
      <c r="AB56" s="198">
        <v>0</v>
      </c>
      <c r="AC56" s="198">
        <v>13.68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13.87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45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494.2</v>
      </c>
      <c r="L57" s="198">
        <v>10.65</v>
      </c>
      <c r="M57" s="198">
        <v>61.51</v>
      </c>
      <c r="N57" s="198">
        <v>50.04</v>
      </c>
      <c r="O57" s="198">
        <v>70.69</v>
      </c>
      <c r="P57" s="198">
        <v>23.94</v>
      </c>
      <c r="Q57" s="198">
        <v>8.7100000000000009</v>
      </c>
      <c r="R57" s="198">
        <v>15.4</v>
      </c>
      <c r="S57" s="198">
        <v>10.53</v>
      </c>
      <c r="T57" s="198">
        <v>0</v>
      </c>
      <c r="U57" s="198">
        <v>59.98</v>
      </c>
      <c r="V57" s="198">
        <v>4.9400000000000004</v>
      </c>
      <c r="W57" s="198">
        <v>19.66</v>
      </c>
      <c r="X57" s="198">
        <v>62.49</v>
      </c>
      <c r="Y57" s="198">
        <v>0</v>
      </c>
      <c r="Z57" s="198">
        <v>117.9</v>
      </c>
      <c r="AA57" s="198">
        <v>29.65</v>
      </c>
      <c r="AB57" s="198">
        <v>0</v>
      </c>
      <c r="AC57" s="198">
        <v>13.68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13.87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45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494.2</v>
      </c>
      <c r="L58" s="198">
        <v>10.65</v>
      </c>
      <c r="M58" s="198">
        <v>61.51</v>
      </c>
      <c r="N58" s="198">
        <v>50.04</v>
      </c>
      <c r="O58" s="198">
        <v>70.69</v>
      </c>
      <c r="P58" s="198">
        <v>23.94</v>
      </c>
      <c r="Q58" s="198">
        <v>8.7100000000000009</v>
      </c>
      <c r="R58" s="198">
        <v>15.4</v>
      </c>
      <c r="S58" s="198">
        <v>10.53</v>
      </c>
      <c r="T58" s="198">
        <v>0</v>
      </c>
      <c r="U58" s="198">
        <v>59.98</v>
      </c>
      <c r="V58" s="198">
        <v>4.9400000000000004</v>
      </c>
      <c r="W58" s="198">
        <v>19.66</v>
      </c>
      <c r="X58" s="198">
        <v>62.49</v>
      </c>
      <c r="Y58" s="198">
        <v>0</v>
      </c>
      <c r="Z58" s="198">
        <v>117.9</v>
      </c>
      <c r="AA58" s="198">
        <v>29.65</v>
      </c>
      <c r="AB58" s="198">
        <v>0</v>
      </c>
      <c r="AC58" s="198">
        <v>13.68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13.87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45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494.2</v>
      </c>
      <c r="L59" s="198">
        <v>10.65</v>
      </c>
      <c r="M59" s="198">
        <v>61.51</v>
      </c>
      <c r="N59" s="198">
        <v>50.04</v>
      </c>
      <c r="O59" s="198">
        <v>70.69</v>
      </c>
      <c r="P59" s="198">
        <v>23.94</v>
      </c>
      <c r="Q59" s="198">
        <v>8.7100000000000009</v>
      </c>
      <c r="R59" s="198">
        <v>15.4</v>
      </c>
      <c r="S59" s="198">
        <v>10.53</v>
      </c>
      <c r="T59" s="198">
        <v>0</v>
      </c>
      <c r="U59" s="198">
        <v>59.98</v>
      </c>
      <c r="V59" s="198">
        <v>4.9400000000000004</v>
      </c>
      <c r="W59" s="198">
        <v>19.66</v>
      </c>
      <c r="X59" s="198">
        <v>62.49</v>
      </c>
      <c r="Y59" s="198">
        <v>0</v>
      </c>
      <c r="Z59" s="198">
        <v>117.9</v>
      </c>
      <c r="AA59" s="198">
        <v>29.65</v>
      </c>
      <c r="AB59" s="198">
        <v>0</v>
      </c>
      <c r="AC59" s="198">
        <v>13.68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13.53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494.2</v>
      </c>
      <c r="L60" s="198">
        <v>10.65</v>
      </c>
      <c r="M60" s="198">
        <v>61.51</v>
      </c>
      <c r="N60" s="198">
        <v>50.04</v>
      </c>
      <c r="O60" s="198">
        <v>70.69</v>
      </c>
      <c r="P60" s="198">
        <v>23.94</v>
      </c>
      <c r="Q60" s="198">
        <v>8.7100000000000009</v>
      </c>
      <c r="R60" s="198">
        <v>15.4</v>
      </c>
      <c r="S60" s="198">
        <v>10.53</v>
      </c>
      <c r="T60" s="198">
        <v>0</v>
      </c>
      <c r="U60" s="198">
        <v>59.98</v>
      </c>
      <c r="V60" s="198">
        <v>4.9400000000000004</v>
      </c>
      <c r="W60" s="198">
        <v>19.66</v>
      </c>
      <c r="X60" s="198">
        <v>62.49</v>
      </c>
      <c r="Y60" s="198">
        <v>0</v>
      </c>
      <c r="Z60" s="198">
        <v>117.9</v>
      </c>
      <c r="AA60" s="198">
        <v>29.65</v>
      </c>
      <c r="AB60" s="198">
        <v>0</v>
      </c>
      <c r="AC60" s="198">
        <v>13.28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13.53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10.65</v>
      </c>
      <c r="M61" s="198">
        <v>61.51</v>
      </c>
      <c r="N61" s="198">
        <v>50.04</v>
      </c>
      <c r="O61" s="198">
        <v>70.69</v>
      </c>
      <c r="P61" s="198">
        <v>23.94</v>
      </c>
      <c r="Q61" s="198">
        <v>8.7100000000000009</v>
      </c>
      <c r="R61" s="198">
        <v>15.4</v>
      </c>
      <c r="S61" s="198">
        <v>10.53</v>
      </c>
      <c r="T61" s="198">
        <v>0</v>
      </c>
      <c r="U61" s="198">
        <v>59.98</v>
      </c>
      <c r="V61" s="198">
        <v>4.9400000000000004</v>
      </c>
      <c r="W61" s="198">
        <v>19.66</v>
      </c>
      <c r="X61" s="198">
        <v>62.49</v>
      </c>
      <c r="Y61" s="198">
        <v>0</v>
      </c>
      <c r="Z61" s="198">
        <v>117.9</v>
      </c>
      <c r="AA61" s="198">
        <v>29.65</v>
      </c>
      <c r="AB61" s="198">
        <v>0</v>
      </c>
      <c r="AC61" s="198">
        <v>13.28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13.53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10.65</v>
      </c>
      <c r="M62" s="198">
        <v>61.51</v>
      </c>
      <c r="N62" s="198">
        <v>50.04</v>
      </c>
      <c r="O62" s="198">
        <v>70.69</v>
      </c>
      <c r="P62" s="198">
        <v>23.94</v>
      </c>
      <c r="Q62" s="198">
        <v>8.7100000000000009</v>
      </c>
      <c r="R62" s="198">
        <v>15.4</v>
      </c>
      <c r="S62" s="198">
        <v>10.53</v>
      </c>
      <c r="T62" s="198">
        <v>0</v>
      </c>
      <c r="U62" s="198">
        <v>59.98</v>
      </c>
      <c r="V62" s="198">
        <v>4.9400000000000004</v>
      </c>
      <c r="W62" s="198">
        <v>19.66</v>
      </c>
      <c r="X62" s="198">
        <v>62.49</v>
      </c>
      <c r="Y62" s="198">
        <v>0</v>
      </c>
      <c r="Z62" s="198">
        <v>117.9</v>
      </c>
      <c r="AA62" s="198">
        <v>29.65</v>
      </c>
      <c r="AB62" s="198">
        <v>0</v>
      </c>
      <c r="AC62" s="198">
        <v>13.28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13.53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494.2</v>
      </c>
      <c r="L63" s="198">
        <v>10.65</v>
      </c>
      <c r="M63" s="198">
        <v>61.51</v>
      </c>
      <c r="N63" s="198">
        <v>50.04</v>
      </c>
      <c r="O63" s="198">
        <v>70.69</v>
      </c>
      <c r="P63" s="198">
        <v>23.94</v>
      </c>
      <c r="Q63" s="198">
        <v>8.7100000000000009</v>
      </c>
      <c r="R63" s="198">
        <v>15.4</v>
      </c>
      <c r="S63" s="198">
        <v>10.53</v>
      </c>
      <c r="T63" s="198">
        <v>0</v>
      </c>
      <c r="U63" s="198">
        <v>59.98</v>
      </c>
      <c r="V63" s="198">
        <v>4.9400000000000004</v>
      </c>
      <c r="W63" s="198">
        <v>18.260000000000002</v>
      </c>
      <c r="X63" s="198">
        <v>62.49</v>
      </c>
      <c r="Y63" s="198">
        <v>0</v>
      </c>
      <c r="Z63" s="198">
        <v>117.9</v>
      </c>
      <c r="AA63" s="198">
        <v>29.65</v>
      </c>
      <c r="AB63" s="198">
        <v>0</v>
      </c>
      <c r="AC63" s="198">
        <v>13.28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13.53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45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494.2</v>
      </c>
      <c r="L64" s="198">
        <v>10.65</v>
      </c>
      <c r="M64" s="198">
        <v>61.51</v>
      </c>
      <c r="N64" s="198">
        <v>50.04</v>
      </c>
      <c r="O64" s="198">
        <v>70.69</v>
      </c>
      <c r="P64" s="198">
        <v>23.94</v>
      </c>
      <c r="Q64" s="198">
        <v>8.7100000000000009</v>
      </c>
      <c r="R64" s="198">
        <v>15.4</v>
      </c>
      <c r="S64" s="198">
        <v>10.53</v>
      </c>
      <c r="T64" s="198">
        <v>0</v>
      </c>
      <c r="U64" s="198">
        <v>59.98</v>
      </c>
      <c r="V64" s="198">
        <v>4.9400000000000004</v>
      </c>
      <c r="W64" s="198">
        <v>18.260000000000002</v>
      </c>
      <c r="X64" s="198">
        <v>62.49</v>
      </c>
      <c r="Y64" s="198">
        <v>0</v>
      </c>
      <c r="Z64" s="198">
        <v>117.9</v>
      </c>
      <c r="AA64" s="198">
        <v>29.65</v>
      </c>
      <c r="AB64" s="198">
        <v>0</v>
      </c>
      <c r="AC64" s="198">
        <v>13.28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13.53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45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494.2</v>
      </c>
      <c r="L65" s="198">
        <v>10.65</v>
      </c>
      <c r="M65" s="198">
        <v>61.51</v>
      </c>
      <c r="N65" s="198">
        <v>50.04</v>
      </c>
      <c r="O65" s="198">
        <v>70.69</v>
      </c>
      <c r="P65" s="198">
        <v>23.94</v>
      </c>
      <c r="Q65" s="198">
        <v>8.7100000000000009</v>
      </c>
      <c r="R65" s="198">
        <v>15.4</v>
      </c>
      <c r="S65" s="198">
        <v>10.53</v>
      </c>
      <c r="T65" s="198">
        <v>0</v>
      </c>
      <c r="U65" s="198">
        <v>59.98</v>
      </c>
      <c r="V65" s="198">
        <v>4.9400000000000004</v>
      </c>
      <c r="W65" s="198">
        <v>18.260000000000002</v>
      </c>
      <c r="X65" s="198">
        <v>62.49</v>
      </c>
      <c r="Y65" s="198">
        <v>0</v>
      </c>
      <c r="Z65" s="198">
        <v>117.9</v>
      </c>
      <c r="AA65" s="198">
        <v>29.65</v>
      </c>
      <c r="AB65" s="198">
        <v>0</v>
      </c>
      <c r="AC65" s="198">
        <v>13.75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13.71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45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494.2</v>
      </c>
      <c r="L66" s="198">
        <v>10.65</v>
      </c>
      <c r="M66" s="198">
        <v>61.51</v>
      </c>
      <c r="N66" s="198">
        <v>50.04</v>
      </c>
      <c r="O66" s="198">
        <v>70.69</v>
      </c>
      <c r="P66" s="198">
        <v>23.94</v>
      </c>
      <c r="Q66" s="198">
        <v>8.7100000000000009</v>
      </c>
      <c r="R66" s="198">
        <v>15.4</v>
      </c>
      <c r="S66" s="198">
        <v>10.53</v>
      </c>
      <c r="T66" s="198">
        <v>0</v>
      </c>
      <c r="U66" s="198">
        <v>59.98</v>
      </c>
      <c r="V66" s="198">
        <v>4.9400000000000004</v>
      </c>
      <c r="W66" s="198">
        <v>18.260000000000002</v>
      </c>
      <c r="X66" s="198">
        <v>62.49</v>
      </c>
      <c r="Y66" s="198">
        <v>0</v>
      </c>
      <c r="Z66" s="198">
        <v>117.9</v>
      </c>
      <c r="AA66" s="198">
        <v>29.65</v>
      </c>
      <c r="AB66" s="198">
        <v>0</v>
      </c>
      <c r="AC66" s="198">
        <v>10.08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11.43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494.2</v>
      </c>
      <c r="L67" s="198">
        <v>10.65</v>
      </c>
      <c r="M67" s="198">
        <v>61.51</v>
      </c>
      <c r="N67" s="198">
        <v>50.04</v>
      </c>
      <c r="O67" s="198">
        <v>70.69</v>
      </c>
      <c r="P67" s="198">
        <v>23.94</v>
      </c>
      <c r="Q67" s="198">
        <v>8.7100000000000009</v>
      </c>
      <c r="R67" s="198">
        <v>15.4</v>
      </c>
      <c r="S67" s="198">
        <v>10.53</v>
      </c>
      <c r="T67" s="198">
        <v>0</v>
      </c>
      <c r="U67" s="198">
        <v>59.98</v>
      </c>
      <c r="V67" s="198">
        <v>4.9400000000000004</v>
      </c>
      <c r="W67" s="198">
        <v>18</v>
      </c>
      <c r="X67" s="198">
        <v>62.49</v>
      </c>
      <c r="Y67" s="198">
        <v>0</v>
      </c>
      <c r="Z67" s="198">
        <v>117.9</v>
      </c>
      <c r="AA67" s="198">
        <v>29.65</v>
      </c>
      <c r="AB67" s="198">
        <v>0</v>
      </c>
      <c r="AC67" s="198">
        <v>13.75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13.71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494.2</v>
      </c>
      <c r="L68" s="198">
        <v>10.65</v>
      </c>
      <c r="M68" s="198">
        <v>61.51</v>
      </c>
      <c r="N68" s="198">
        <v>50.04</v>
      </c>
      <c r="O68" s="198">
        <v>70.69</v>
      </c>
      <c r="P68" s="198">
        <v>23.94</v>
      </c>
      <c r="Q68" s="198">
        <v>8.7100000000000009</v>
      </c>
      <c r="R68" s="198">
        <v>15.4</v>
      </c>
      <c r="S68" s="198">
        <v>10.53</v>
      </c>
      <c r="T68" s="198">
        <v>0</v>
      </c>
      <c r="U68" s="198">
        <v>59.98</v>
      </c>
      <c r="V68" s="198">
        <v>4.9400000000000004</v>
      </c>
      <c r="W68" s="198">
        <v>18</v>
      </c>
      <c r="X68" s="198">
        <v>62.49</v>
      </c>
      <c r="Y68" s="198">
        <v>0</v>
      </c>
      <c r="Z68" s="198">
        <v>117.9</v>
      </c>
      <c r="AA68" s="198">
        <v>29.65</v>
      </c>
      <c r="AB68" s="198">
        <v>0</v>
      </c>
      <c r="AC68" s="198">
        <v>13.75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13.71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494.2</v>
      </c>
      <c r="L69" s="198">
        <v>10.65</v>
      </c>
      <c r="M69" s="198">
        <v>61.51</v>
      </c>
      <c r="N69" s="198">
        <v>50.04</v>
      </c>
      <c r="O69" s="198">
        <v>70.69</v>
      </c>
      <c r="P69" s="198">
        <v>23.94</v>
      </c>
      <c r="Q69" s="198">
        <v>8.7100000000000009</v>
      </c>
      <c r="R69" s="198">
        <v>15.4</v>
      </c>
      <c r="S69" s="198">
        <v>10.53</v>
      </c>
      <c r="T69" s="198">
        <v>0</v>
      </c>
      <c r="U69" s="198">
        <v>59.98</v>
      </c>
      <c r="V69" s="198">
        <v>4.9400000000000004</v>
      </c>
      <c r="W69" s="198">
        <v>18</v>
      </c>
      <c r="X69" s="198">
        <v>62.49</v>
      </c>
      <c r="Y69" s="198">
        <v>0</v>
      </c>
      <c r="Z69" s="198">
        <v>117.9</v>
      </c>
      <c r="AA69" s="198">
        <v>29.65</v>
      </c>
      <c r="AB69" s="198">
        <v>0</v>
      </c>
      <c r="AC69" s="198">
        <v>13.75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13.71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494.2</v>
      </c>
      <c r="L70" s="198">
        <v>10.65</v>
      </c>
      <c r="M70" s="198">
        <v>61.51</v>
      </c>
      <c r="N70" s="198">
        <v>50.04</v>
      </c>
      <c r="O70" s="198">
        <v>70.69</v>
      </c>
      <c r="P70" s="198">
        <v>23.94</v>
      </c>
      <c r="Q70" s="198">
        <v>8.7100000000000009</v>
      </c>
      <c r="R70" s="198">
        <v>15.4</v>
      </c>
      <c r="S70" s="198">
        <v>10.53</v>
      </c>
      <c r="T70" s="198">
        <v>0</v>
      </c>
      <c r="U70" s="198">
        <v>59.98</v>
      </c>
      <c r="V70" s="198">
        <v>4.9400000000000004</v>
      </c>
      <c r="W70" s="198">
        <v>18</v>
      </c>
      <c r="X70" s="198">
        <v>62.49</v>
      </c>
      <c r="Y70" s="198">
        <v>0</v>
      </c>
      <c r="Z70" s="198">
        <v>117.9</v>
      </c>
      <c r="AA70" s="198">
        <v>29.65</v>
      </c>
      <c r="AB70" s="198">
        <v>0</v>
      </c>
      <c r="AC70" s="198">
        <v>13.75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13.71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494.2</v>
      </c>
      <c r="L71" s="198">
        <v>10.65</v>
      </c>
      <c r="M71" s="198">
        <v>61.51</v>
      </c>
      <c r="N71" s="198">
        <v>50.04</v>
      </c>
      <c r="O71" s="198">
        <v>70.69</v>
      </c>
      <c r="P71" s="198">
        <v>23.94</v>
      </c>
      <c r="Q71" s="198">
        <v>8.7100000000000009</v>
      </c>
      <c r="R71" s="198">
        <v>15.4</v>
      </c>
      <c r="S71" s="198">
        <v>10.53</v>
      </c>
      <c r="T71" s="198">
        <v>0</v>
      </c>
      <c r="U71" s="198">
        <v>59.98</v>
      </c>
      <c r="V71" s="198">
        <v>4.9400000000000004</v>
      </c>
      <c r="W71" s="198">
        <v>18</v>
      </c>
      <c r="X71" s="198">
        <v>62.49</v>
      </c>
      <c r="Y71" s="198">
        <v>0</v>
      </c>
      <c r="Z71" s="198">
        <v>117.9</v>
      </c>
      <c r="AA71" s="198">
        <v>29.65</v>
      </c>
      <c r="AB71" s="198">
        <v>0</v>
      </c>
      <c r="AC71" s="198">
        <v>13.75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13.71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494.2</v>
      </c>
      <c r="L72" s="198">
        <v>10.65</v>
      </c>
      <c r="M72" s="198">
        <v>61.51</v>
      </c>
      <c r="N72" s="198">
        <v>50.04</v>
      </c>
      <c r="O72" s="198">
        <v>70.69</v>
      </c>
      <c r="P72" s="198">
        <v>23.94</v>
      </c>
      <c r="Q72" s="198">
        <v>8.7100000000000009</v>
      </c>
      <c r="R72" s="198">
        <v>15.4</v>
      </c>
      <c r="S72" s="198">
        <v>10.53</v>
      </c>
      <c r="T72" s="198">
        <v>0</v>
      </c>
      <c r="U72" s="198">
        <v>59.98</v>
      </c>
      <c r="V72" s="198">
        <v>4.9400000000000004</v>
      </c>
      <c r="W72" s="198">
        <v>18</v>
      </c>
      <c r="X72" s="198">
        <v>62.49</v>
      </c>
      <c r="Y72" s="198">
        <v>0</v>
      </c>
      <c r="Z72" s="198">
        <v>117.9</v>
      </c>
      <c r="AA72" s="198">
        <v>29.65</v>
      </c>
      <c r="AB72" s="198">
        <v>0</v>
      </c>
      <c r="AC72" s="198">
        <v>13.75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13.71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494.2</v>
      </c>
      <c r="L73" s="198">
        <v>10.65</v>
      </c>
      <c r="M73" s="198">
        <v>61.51</v>
      </c>
      <c r="N73" s="198">
        <v>50.04</v>
      </c>
      <c r="O73" s="198">
        <v>70.69</v>
      </c>
      <c r="P73" s="198">
        <v>23.94</v>
      </c>
      <c r="Q73" s="198">
        <v>8.7100000000000009</v>
      </c>
      <c r="R73" s="198">
        <v>15.4</v>
      </c>
      <c r="S73" s="198">
        <v>10.53</v>
      </c>
      <c r="T73" s="198">
        <v>0</v>
      </c>
      <c r="U73" s="198">
        <v>59.98</v>
      </c>
      <c r="V73" s="198">
        <v>4.9400000000000004</v>
      </c>
      <c r="W73" s="198">
        <v>18</v>
      </c>
      <c r="X73" s="198">
        <v>62.49</v>
      </c>
      <c r="Y73" s="198">
        <v>0</v>
      </c>
      <c r="Z73" s="198">
        <v>117.9</v>
      </c>
      <c r="AA73" s="198">
        <v>29.65</v>
      </c>
      <c r="AB73" s="198">
        <v>0</v>
      </c>
      <c r="AC73" s="198">
        <v>13.75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9.49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494.2</v>
      </c>
      <c r="L74" s="198">
        <v>10.65</v>
      </c>
      <c r="M74" s="198">
        <v>61.51</v>
      </c>
      <c r="N74" s="198">
        <v>50.04</v>
      </c>
      <c r="O74" s="198">
        <v>70.69</v>
      </c>
      <c r="P74" s="198">
        <v>23.94</v>
      </c>
      <c r="Q74" s="198">
        <v>8.7100000000000009</v>
      </c>
      <c r="R74" s="198">
        <v>15.4</v>
      </c>
      <c r="S74" s="198">
        <v>10.53</v>
      </c>
      <c r="T74" s="198">
        <v>0</v>
      </c>
      <c r="U74" s="198">
        <v>59.98</v>
      </c>
      <c r="V74" s="198">
        <v>4.9400000000000004</v>
      </c>
      <c r="W74" s="198">
        <v>18</v>
      </c>
      <c r="X74" s="198">
        <v>62.49</v>
      </c>
      <c r="Y74" s="198">
        <v>0</v>
      </c>
      <c r="Z74" s="198">
        <v>117.9</v>
      </c>
      <c r="AA74" s="198">
        <v>29.65</v>
      </c>
      <c r="AB74" s="198">
        <v>0</v>
      </c>
      <c r="AC74" s="198">
        <v>14.16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9.15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494.2</v>
      </c>
      <c r="L75" s="198">
        <v>10.65</v>
      </c>
      <c r="M75" s="198">
        <v>61.51</v>
      </c>
      <c r="N75" s="198">
        <v>50.04</v>
      </c>
      <c r="O75" s="198">
        <v>70.69</v>
      </c>
      <c r="P75" s="198">
        <v>23.94</v>
      </c>
      <c r="Q75" s="198">
        <v>8.7100000000000009</v>
      </c>
      <c r="R75" s="198">
        <v>15.4</v>
      </c>
      <c r="S75" s="198">
        <v>10.53</v>
      </c>
      <c r="T75" s="198">
        <v>0</v>
      </c>
      <c r="U75" s="198">
        <v>59.98</v>
      </c>
      <c r="V75" s="198">
        <v>4.9400000000000004</v>
      </c>
      <c r="W75" s="198">
        <v>18</v>
      </c>
      <c r="X75" s="198">
        <v>62.49</v>
      </c>
      <c r="Y75" s="198">
        <v>0</v>
      </c>
      <c r="Z75" s="198">
        <v>117.9</v>
      </c>
      <c r="AA75" s="198">
        <v>29.65</v>
      </c>
      <c r="AB75" s="198">
        <v>0</v>
      </c>
      <c r="AC75" s="198">
        <v>14.16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9.64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494.2</v>
      </c>
      <c r="L76" s="198">
        <v>10.65</v>
      </c>
      <c r="M76" s="198">
        <v>61.51</v>
      </c>
      <c r="N76" s="198">
        <v>50.04</v>
      </c>
      <c r="O76" s="198">
        <v>70.69</v>
      </c>
      <c r="P76" s="198">
        <v>23.94</v>
      </c>
      <c r="Q76" s="198">
        <v>8.7100000000000009</v>
      </c>
      <c r="R76" s="198">
        <v>15.4</v>
      </c>
      <c r="S76" s="198">
        <v>10.53</v>
      </c>
      <c r="T76" s="198">
        <v>0</v>
      </c>
      <c r="U76" s="198">
        <v>59.98</v>
      </c>
      <c r="V76" s="198">
        <v>4.9400000000000004</v>
      </c>
      <c r="W76" s="198">
        <v>18</v>
      </c>
      <c r="X76" s="198">
        <v>62.49</v>
      </c>
      <c r="Y76" s="198">
        <v>0</v>
      </c>
      <c r="Z76" s="198">
        <v>117.9</v>
      </c>
      <c r="AA76" s="198">
        <v>29.65</v>
      </c>
      <c r="AB76" s="198">
        <v>0</v>
      </c>
      <c r="AC76" s="198">
        <v>14.16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9.64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494.2</v>
      </c>
      <c r="L77" s="198">
        <v>10.65</v>
      </c>
      <c r="M77" s="198">
        <v>61.51</v>
      </c>
      <c r="N77" s="198">
        <v>50.04</v>
      </c>
      <c r="O77" s="198">
        <v>70.69</v>
      </c>
      <c r="P77" s="198">
        <v>23.94</v>
      </c>
      <c r="Q77" s="198">
        <v>8.7100000000000009</v>
      </c>
      <c r="R77" s="198">
        <v>15.4</v>
      </c>
      <c r="S77" s="198">
        <v>10.53</v>
      </c>
      <c r="T77" s="198">
        <v>0</v>
      </c>
      <c r="U77" s="198">
        <v>59.98</v>
      </c>
      <c r="V77" s="198">
        <v>4.9400000000000004</v>
      </c>
      <c r="W77" s="198">
        <v>18</v>
      </c>
      <c r="X77" s="198">
        <v>62.49</v>
      </c>
      <c r="Y77" s="198">
        <v>0</v>
      </c>
      <c r="Z77" s="198">
        <v>117.9</v>
      </c>
      <c r="AA77" s="198">
        <v>29.65</v>
      </c>
      <c r="AB77" s="198">
        <v>0</v>
      </c>
      <c r="AC77" s="198">
        <v>14.16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9.64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494.2</v>
      </c>
      <c r="L78" s="198">
        <v>10.65</v>
      </c>
      <c r="M78" s="198">
        <v>61.51</v>
      </c>
      <c r="N78" s="198">
        <v>50.04</v>
      </c>
      <c r="O78" s="198">
        <v>70.69</v>
      </c>
      <c r="P78" s="198">
        <v>23.94</v>
      </c>
      <c r="Q78" s="198">
        <v>8.7100000000000009</v>
      </c>
      <c r="R78" s="198">
        <v>16.59</v>
      </c>
      <c r="S78" s="198">
        <v>10.53</v>
      </c>
      <c r="T78" s="198">
        <v>0</v>
      </c>
      <c r="U78" s="198">
        <v>59.98</v>
      </c>
      <c r="V78" s="198">
        <v>4.9400000000000004</v>
      </c>
      <c r="W78" s="198">
        <v>18</v>
      </c>
      <c r="X78" s="198">
        <v>62.49</v>
      </c>
      <c r="Y78" s="198">
        <v>0</v>
      </c>
      <c r="Z78" s="198">
        <v>117.9</v>
      </c>
      <c r="AA78" s="198">
        <v>29.65</v>
      </c>
      <c r="AB78" s="198">
        <v>0</v>
      </c>
      <c r="AC78" s="198">
        <v>14.58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9.64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494.2</v>
      </c>
      <c r="L79" s="198">
        <v>10.65</v>
      </c>
      <c r="M79" s="198">
        <v>61.51</v>
      </c>
      <c r="N79" s="198">
        <v>50.04</v>
      </c>
      <c r="O79" s="198">
        <v>70.69</v>
      </c>
      <c r="P79" s="198">
        <v>23.94</v>
      </c>
      <c r="Q79" s="198">
        <v>9.24</v>
      </c>
      <c r="R79" s="198">
        <v>17.96</v>
      </c>
      <c r="S79" s="198">
        <v>11.18</v>
      </c>
      <c r="T79" s="198">
        <v>0</v>
      </c>
      <c r="U79" s="198">
        <v>59.98</v>
      </c>
      <c r="V79" s="198">
        <v>4.9400000000000004</v>
      </c>
      <c r="W79" s="198">
        <v>18</v>
      </c>
      <c r="X79" s="198">
        <v>62.49</v>
      </c>
      <c r="Y79" s="198">
        <v>0</v>
      </c>
      <c r="Z79" s="198">
        <v>117.9</v>
      </c>
      <c r="AA79" s="198">
        <v>29.65</v>
      </c>
      <c r="AB79" s="198">
        <v>0</v>
      </c>
      <c r="AC79" s="198">
        <v>14.58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9.89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494.2</v>
      </c>
      <c r="L80" s="198">
        <v>10.65</v>
      </c>
      <c r="M80" s="198">
        <v>61.51</v>
      </c>
      <c r="N80" s="198">
        <v>50.04</v>
      </c>
      <c r="O80" s="198">
        <v>70.69</v>
      </c>
      <c r="P80" s="198">
        <v>23.94</v>
      </c>
      <c r="Q80" s="198">
        <v>9.24</v>
      </c>
      <c r="R80" s="198">
        <v>17.96</v>
      </c>
      <c r="S80" s="198">
        <v>11.18</v>
      </c>
      <c r="T80" s="198">
        <v>0</v>
      </c>
      <c r="U80" s="198">
        <v>59.98</v>
      </c>
      <c r="V80" s="198">
        <v>4.9400000000000004</v>
      </c>
      <c r="W80" s="198">
        <v>18</v>
      </c>
      <c r="X80" s="198">
        <v>62.49</v>
      </c>
      <c r="Y80" s="198">
        <v>0</v>
      </c>
      <c r="Z80" s="198">
        <v>117.9</v>
      </c>
      <c r="AA80" s="198">
        <v>29.65</v>
      </c>
      <c r="AB80" s="198">
        <v>0</v>
      </c>
      <c r="AC80" s="198">
        <v>14.58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9.89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494.2</v>
      </c>
      <c r="L81" s="198">
        <v>10.65</v>
      </c>
      <c r="M81" s="198">
        <v>61.51</v>
      </c>
      <c r="N81" s="198">
        <v>50.04</v>
      </c>
      <c r="O81" s="198">
        <v>70.69</v>
      </c>
      <c r="P81" s="198">
        <v>23.94</v>
      </c>
      <c r="Q81" s="198">
        <v>9.24</v>
      </c>
      <c r="R81" s="198">
        <v>17.96</v>
      </c>
      <c r="S81" s="198">
        <v>11.18</v>
      </c>
      <c r="T81" s="198">
        <v>0</v>
      </c>
      <c r="U81" s="198">
        <v>59.98</v>
      </c>
      <c r="V81" s="198">
        <v>4.9400000000000004</v>
      </c>
      <c r="W81" s="198">
        <v>18</v>
      </c>
      <c r="X81" s="198">
        <v>62.49</v>
      </c>
      <c r="Y81" s="198">
        <v>0</v>
      </c>
      <c r="Z81" s="198">
        <v>117.9</v>
      </c>
      <c r="AA81" s="198">
        <v>29.65</v>
      </c>
      <c r="AB81" s="198">
        <v>0</v>
      </c>
      <c r="AC81" s="198">
        <v>14.58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9.89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494.2</v>
      </c>
      <c r="L82" s="198">
        <v>10.65</v>
      </c>
      <c r="M82" s="198">
        <v>61.51</v>
      </c>
      <c r="N82" s="198">
        <v>50.04</v>
      </c>
      <c r="O82" s="198">
        <v>70.69</v>
      </c>
      <c r="P82" s="198">
        <v>23.94</v>
      </c>
      <c r="Q82" s="198">
        <v>9.24</v>
      </c>
      <c r="R82" s="198">
        <v>17.96</v>
      </c>
      <c r="S82" s="198">
        <v>11.18</v>
      </c>
      <c r="T82" s="198">
        <v>0</v>
      </c>
      <c r="U82" s="198">
        <v>59.98</v>
      </c>
      <c r="V82" s="198">
        <v>4.9400000000000004</v>
      </c>
      <c r="W82" s="198">
        <v>18</v>
      </c>
      <c r="X82" s="198">
        <v>62.49</v>
      </c>
      <c r="Y82" s="198">
        <v>0</v>
      </c>
      <c r="Z82" s="198">
        <v>117.9</v>
      </c>
      <c r="AA82" s="198">
        <v>29.65</v>
      </c>
      <c r="AB82" s="198">
        <v>0</v>
      </c>
      <c r="AC82" s="198">
        <v>14.58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9.89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494.2</v>
      </c>
      <c r="L83" s="198">
        <v>10.65</v>
      </c>
      <c r="M83" s="198">
        <v>61.51</v>
      </c>
      <c r="N83" s="198">
        <v>50.04</v>
      </c>
      <c r="O83" s="198">
        <v>70.69</v>
      </c>
      <c r="P83" s="198">
        <v>23.94</v>
      </c>
      <c r="Q83" s="198">
        <v>9.24</v>
      </c>
      <c r="R83" s="198">
        <v>17.96</v>
      </c>
      <c r="S83" s="198">
        <v>11.18</v>
      </c>
      <c r="T83" s="198">
        <v>0</v>
      </c>
      <c r="U83" s="198">
        <v>59.98</v>
      </c>
      <c r="V83" s="198">
        <v>4.9400000000000004</v>
      </c>
      <c r="W83" s="198">
        <v>18</v>
      </c>
      <c r="X83" s="198">
        <v>62.49</v>
      </c>
      <c r="Y83" s="198">
        <v>0</v>
      </c>
      <c r="Z83" s="198">
        <v>117.9</v>
      </c>
      <c r="AA83" s="198">
        <v>29.65</v>
      </c>
      <c r="AB83" s="198">
        <v>0</v>
      </c>
      <c r="AC83" s="198">
        <v>14.58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14.58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494.2</v>
      </c>
      <c r="L84" s="198">
        <v>10.65</v>
      </c>
      <c r="M84" s="198">
        <v>61.51</v>
      </c>
      <c r="N84" s="198">
        <v>50.04</v>
      </c>
      <c r="O84" s="198">
        <v>70.69</v>
      </c>
      <c r="P84" s="198">
        <v>23.94</v>
      </c>
      <c r="Q84" s="198">
        <v>9.24</v>
      </c>
      <c r="R84" s="198">
        <v>17.96</v>
      </c>
      <c r="S84" s="198">
        <v>11.18</v>
      </c>
      <c r="T84" s="198">
        <v>0</v>
      </c>
      <c r="U84" s="198">
        <v>59.98</v>
      </c>
      <c r="V84" s="198">
        <v>4.9400000000000004</v>
      </c>
      <c r="W84" s="198">
        <v>18</v>
      </c>
      <c r="X84" s="198">
        <v>62.49</v>
      </c>
      <c r="Y84" s="198">
        <v>0</v>
      </c>
      <c r="Z84" s="198">
        <v>117.9</v>
      </c>
      <c r="AA84" s="198">
        <v>29.65</v>
      </c>
      <c r="AB84" s="198">
        <v>0</v>
      </c>
      <c r="AC84" s="198">
        <v>14.58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14.58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494.2</v>
      </c>
      <c r="L85" s="198">
        <v>10.65</v>
      </c>
      <c r="M85" s="198">
        <v>61.51</v>
      </c>
      <c r="N85" s="198">
        <v>50.04</v>
      </c>
      <c r="O85" s="198">
        <v>70.69</v>
      </c>
      <c r="P85" s="198">
        <v>23.94</v>
      </c>
      <c r="Q85" s="198">
        <v>9.24</v>
      </c>
      <c r="R85" s="198">
        <v>17.96</v>
      </c>
      <c r="S85" s="198">
        <v>11.18</v>
      </c>
      <c r="T85" s="198">
        <v>0</v>
      </c>
      <c r="U85" s="198">
        <v>59.98</v>
      </c>
      <c r="V85" s="198">
        <v>4.9400000000000004</v>
      </c>
      <c r="W85" s="198">
        <v>18</v>
      </c>
      <c r="X85" s="198">
        <v>62.49</v>
      </c>
      <c r="Y85" s="198">
        <v>0</v>
      </c>
      <c r="Z85" s="198">
        <v>117.9</v>
      </c>
      <c r="AA85" s="198">
        <v>29.65</v>
      </c>
      <c r="AB85" s="198">
        <v>0</v>
      </c>
      <c r="AC85" s="198">
        <v>14.58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14.58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494.2</v>
      </c>
      <c r="L86" s="198">
        <v>10.65</v>
      </c>
      <c r="M86" s="198">
        <v>61.51</v>
      </c>
      <c r="N86" s="198">
        <v>50.04</v>
      </c>
      <c r="O86" s="198">
        <v>70.69</v>
      </c>
      <c r="P86" s="198">
        <v>23.94</v>
      </c>
      <c r="Q86" s="198">
        <v>9.24</v>
      </c>
      <c r="R86" s="198">
        <v>17.96</v>
      </c>
      <c r="S86" s="198">
        <v>11.18</v>
      </c>
      <c r="T86" s="198">
        <v>0</v>
      </c>
      <c r="U86" s="198">
        <v>59.98</v>
      </c>
      <c r="V86" s="198">
        <v>4.9400000000000004</v>
      </c>
      <c r="W86" s="198">
        <v>18</v>
      </c>
      <c r="X86" s="198">
        <v>62.49</v>
      </c>
      <c r="Y86" s="198">
        <v>0</v>
      </c>
      <c r="Z86" s="198">
        <v>117.9</v>
      </c>
      <c r="AA86" s="198">
        <v>29.65</v>
      </c>
      <c r="AB86" s="198">
        <v>0</v>
      </c>
      <c r="AC86" s="198">
        <v>14.58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14.58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494.2</v>
      </c>
      <c r="L87" s="198">
        <v>10.65</v>
      </c>
      <c r="M87" s="198">
        <v>61.51</v>
      </c>
      <c r="N87" s="198">
        <v>50.04</v>
      </c>
      <c r="O87" s="198">
        <v>70.69</v>
      </c>
      <c r="P87" s="198">
        <v>23.94</v>
      </c>
      <c r="Q87" s="198">
        <v>9.24</v>
      </c>
      <c r="R87" s="198">
        <v>17.96</v>
      </c>
      <c r="S87" s="198">
        <v>11.18</v>
      </c>
      <c r="T87" s="198">
        <v>0</v>
      </c>
      <c r="U87" s="198">
        <v>59.98</v>
      </c>
      <c r="V87" s="198">
        <v>4.9400000000000004</v>
      </c>
      <c r="W87" s="198">
        <v>18</v>
      </c>
      <c r="X87" s="198">
        <v>62.49</v>
      </c>
      <c r="Y87" s="198">
        <v>0</v>
      </c>
      <c r="Z87" s="198">
        <v>117.9</v>
      </c>
      <c r="AA87" s="198">
        <v>29.65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14.23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494.2</v>
      </c>
      <c r="L88" s="198">
        <v>10.65</v>
      </c>
      <c r="M88" s="198">
        <v>61.51</v>
      </c>
      <c r="N88" s="198">
        <v>50.04</v>
      </c>
      <c r="O88" s="198">
        <v>70.69</v>
      </c>
      <c r="P88" s="198">
        <v>23.94</v>
      </c>
      <c r="Q88" s="198">
        <v>9.24</v>
      </c>
      <c r="R88" s="198">
        <v>17.96</v>
      </c>
      <c r="S88" s="198">
        <v>11.18</v>
      </c>
      <c r="T88" s="198">
        <v>0</v>
      </c>
      <c r="U88" s="198">
        <v>59.98</v>
      </c>
      <c r="V88" s="198">
        <v>4.9400000000000004</v>
      </c>
      <c r="W88" s="198">
        <v>18</v>
      </c>
      <c r="X88" s="198">
        <v>62.49</v>
      </c>
      <c r="Y88" s="198">
        <v>0</v>
      </c>
      <c r="Z88" s="198">
        <v>117.9</v>
      </c>
      <c r="AA88" s="198">
        <v>29.65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14.23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494.2</v>
      </c>
      <c r="L89" s="198">
        <v>10.65</v>
      </c>
      <c r="M89" s="198">
        <v>61.51</v>
      </c>
      <c r="N89" s="198">
        <v>50.04</v>
      </c>
      <c r="O89" s="198">
        <v>70.69</v>
      </c>
      <c r="P89" s="198">
        <v>23.94</v>
      </c>
      <c r="Q89" s="198">
        <v>9.24</v>
      </c>
      <c r="R89" s="198">
        <v>17.96</v>
      </c>
      <c r="S89" s="198">
        <v>11.18</v>
      </c>
      <c r="T89" s="198">
        <v>0</v>
      </c>
      <c r="U89" s="198">
        <v>59.98</v>
      </c>
      <c r="V89" s="198">
        <v>4.9400000000000004</v>
      </c>
      <c r="W89" s="198">
        <v>18</v>
      </c>
      <c r="X89" s="198">
        <v>62.49</v>
      </c>
      <c r="Y89" s="198">
        <v>0</v>
      </c>
      <c r="Z89" s="198">
        <v>117.9</v>
      </c>
      <c r="AA89" s="198">
        <v>29.65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14.23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494.2</v>
      </c>
      <c r="L90" s="198">
        <v>10.65</v>
      </c>
      <c r="M90" s="198">
        <v>61.51</v>
      </c>
      <c r="N90" s="198">
        <v>50.04</v>
      </c>
      <c r="O90" s="198">
        <v>70.69</v>
      </c>
      <c r="P90" s="198">
        <v>23.94</v>
      </c>
      <c r="Q90" s="198">
        <v>9.24</v>
      </c>
      <c r="R90" s="198">
        <v>17.96</v>
      </c>
      <c r="S90" s="198">
        <v>11.18</v>
      </c>
      <c r="T90" s="198">
        <v>0</v>
      </c>
      <c r="U90" s="198">
        <v>59.98</v>
      </c>
      <c r="V90" s="198">
        <v>4.9400000000000004</v>
      </c>
      <c r="W90" s="198">
        <v>18</v>
      </c>
      <c r="X90" s="198">
        <v>62.49</v>
      </c>
      <c r="Y90" s="198">
        <v>0</v>
      </c>
      <c r="Z90" s="198">
        <v>117.9</v>
      </c>
      <c r="AA90" s="198">
        <v>29.65</v>
      </c>
      <c r="AB90" s="198">
        <v>0</v>
      </c>
      <c r="AC90" s="198">
        <v>11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12.33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494.2</v>
      </c>
      <c r="L91" s="198">
        <v>10.65</v>
      </c>
      <c r="M91" s="198">
        <v>61.51</v>
      </c>
      <c r="N91" s="198">
        <v>50.04</v>
      </c>
      <c r="O91" s="198">
        <v>70.69</v>
      </c>
      <c r="P91" s="198">
        <v>23.94</v>
      </c>
      <c r="Q91" s="198">
        <v>9.24</v>
      </c>
      <c r="R91" s="198">
        <v>17.96</v>
      </c>
      <c r="S91" s="198">
        <v>11.18</v>
      </c>
      <c r="T91" s="198">
        <v>0</v>
      </c>
      <c r="U91" s="198">
        <v>59.98</v>
      </c>
      <c r="V91" s="198">
        <v>4.9400000000000004</v>
      </c>
      <c r="W91" s="198">
        <v>18</v>
      </c>
      <c r="X91" s="198">
        <v>62.49</v>
      </c>
      <c r="Y91" s="198">
        <v>0</v>
      </c>
      <c r="Z91" s="198">
        <v>117.9</v>
      </c>
      <c r="AA91" s="198">
        <v>29.65</v>
      </c>
      <c r="AB91" s="198">
        <v>0</v>
      </c>
      <c r="AC91" s="198">
        <v>11.3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12.33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494.2</v>
      </c>
      <c r="L92" s="198">
        <v>10.65</v>
      </c>
      <c r="M92" s="198">
        <v>61.51</v>
      </c>
      <c r="N92" s="198">
        <v>50.04</v>
      </c>
      <c r="O92" s="198">
        <v>70.69</v>
      </c>
      <c r="P92" s="198">
        <v>23.94</v>
      </c>
      <c r="Q92" s="198">
        <v>9.24</v>
      </c>
      <c r="R92" s="198">
        <v>17.96</v>
      </c>
      <c r="S92" s="198">
        <v>11.18</v>
      </c>
      <c r="T92" s="198">
        <v>0</v>
      </c>
      <c r="U92" s="198">
        <v>59.98</v>
      </c>
      <c r="V92" s="198">
        <v>4.9400000000000004</v>
      </c>
      <c r="W92" s="198">
        <v>18</v>
      </c>
      <c r="X92" s="198">
        <v>62.49</v>
      </c>
      <c r="Y92" s="198">
        <v>0</v>
      </c>
      <c r="Z92" s="198">
        <v>117.9</v>
      </c>
      <c r="AA92" s="198">
        <v>29.65</v>
      </c>
      <c r="AB92" s="198">
        <v>0</v>
      </c>
      <c r="AC92" s="198">
        <v>11.3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12.33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494.2</v>
      </c>
      <c r="L93" s="198">
        <v>10.65</v>
      </c>
      <c r="M93" s="198">
        <v>61.51</v>
      </c>
      <c r="N93" s="198">
        <v>50.04</v>
      </c>
      <c r="O93" s="198">
        <v>70.69</v>
      </c>
      <c r="P93" s="198">
        <v>23.94</v>
      </c>
      <c r="Q93" s="198">
        <v>9.24</v>
      </c>
      <c r="R93" s="198">
        <v>17.96</v>
      </c>
      <c r="S93" s="198">
        <v>11.18</v>
      </c>
      <c r="T93" s="198">
        <v>0</v>
      </c>
      <c r="U93" s="198">
        <v>59.98</v>
      </c>
      <c r="V93" s="198">
        <v>4.9400000000000004</v>
      </c>
      <c r="W93" s="198">
        <v>18.010000000000002</v>
      </c>
      <c r="X93" s="198">
        <v>62.49</v>
      </c>
      <c r="Y93" s="198">
        <v>0</v>
      </c>
      <c r="Z93" s="198">
        <v>117.9</v>
      </c>
      <c r="AA93" s="198">
        <v>29.65</v>
      </c>
      <c r="AB93" s="198">
        <v>0</v>
      </c>
      <c r="AC93" s="198">
        <v>11.3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12.39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70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494.2</v>
      </c>
      <c r="L94" s="198">
        <v>10.65</v>
      </c>
      <c r="M94" s="198">
        <v>61.51</v>
      </c>
      <c r="N94" s="198">
        <v>50.04</v>
      </c>
      <c r="O94" s="198">
        <v>70.69</v>
      </c>
      <c r="P94" s="198">
        <v>23.94</v>
      </c>
      <c r="Q94" s="198">
        <v>9.24</v>
      </c>
      <c r="R94" s="198">
        <v>16.59</v>
      </c>
      <c r="S94" s="198">
        <v>11.18</v>
      </c>
      <c r="T94" s="198">
        <v>0</v>
      </c>
      <c r="U94" s="198">
        <v>59.98</v>
      </c>
      <c r="V94" s="198">
        <v>4.9400000000000004</v>
      </c>
      <c r="W94" s="198">
        <v>18.010000000000002</v>
      </c>
      <c r="X94" s="198">
        <v>62.49</v>
      </c>
      <c r="Y94" s="198">
        <v>0</v>
      </c>
      <c r="Z94" s="198">
        <v>117.9</v>
      </c>
      <c r="AA94" s="198">
        <v>29.65</v>
      </c>
      <c r="AB94" s="198">
        <v>0</v>
      </c>
      <c r="AC94" s="198">
        <v>11.3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12.39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110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494.2</v>
      </c>
      <c r="L95" s="198">
        <v>10.65</v>
      </c>
      <c r="M95" s="198">
        <v>61.51</v>
      </c>
      <c r="N95" s="198">
        <v>50.04</v>
      </c>
      <c r="O95" s="198">
        <v>70.69</v>
      </c>
      <c r="P95" s="198">
        <v>23.94</v>
      </c>
      <c r="Q95" s="198">
        <v>8.25</v>
      </c>
      <c r="R95" s="198">
        <v>15.4</v>
      </c>
      <c r="S95" s="198">
        <v>9.9499999999999993</v>
      </c>
      <c r="T95" s="198">
        <v>0</v>
      </c>
      <c r="U95" s="198">
        <v>59.98</v>
      </c>
      <c r="V95" s="198">
        <v>4.9400000000000004</v>
      </c>
      <c r="W95" s="198">
        <v>18.010000000000002</v>
      </c>
      <c r="X95" s="198">
        <v>62.49</v>
      </c>
      <c r="Y95" s="198">
        <v>0</v>
      </c>
      <c r="Z95" s="198">
        <v>117.9</v>
      </c>
      <c r="AA95" s="198">
        <v>29.65</v>
      </c>
      <c r="AB95" s="198">
        <v>0</v>
      </c>
      <c r="AC95" s="198">
        <v>11.3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12.39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70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494.2</v>
      </c>
      <c r="L96" s="198">
        <v>10.65</v>
      </c>
      <c r="M96" s="198">
        <v>61.51</v>
      </c>
      <c r="N96" s="198">
        <v>50.04</v>
      </c>
      <c r="O96" s="198">
        <v>70.69</v>
      </c>
      <c r="P96" s="198">
        <v>23.94</v>
      </c>
      <c r="Q96" s="198">
        <v>7.86</v>
      </c>
      <c r="R96" s="198">
        <v>15.4</v>
      </c>
      <c r="S96" s="198">
        <v>9.5399999999999991</v>
      </c>
      <c r="T96" s="198">
        <v>0</v>
      </c>
      <c r="U96" s="198">
        <v>59.98</v>
      </c>
      <c r="V96" s="198">
        <v>4.9400000000000004</v>
      </c>
      <c r="W96" s="198">
        <v>18.010000000000002</v>
      </c>
      <c r="X96" s="198">
        <v>62.49</v>
      </c>
      <c r="Y96" s="198">
        <v>0</v>
      </c>
      <c r="Z96" s="198">
        <v>117.9</v>
      </c>
      <c r="AA96" s="198">
        <v>29.65</v>
      </c>
      <c r="AB96" s="198">
        <v>0</v>
      </c>
      <c r="AC96" s="198">
        <v>11.3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12.39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60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494.2</v>
      </c>
      <c r="L97" s="198">
        <v>10.65</v>
      </c>
      <c r="M97" s="198">
        <v>61.51</v>
      </c>
      <c r="N97" s="198">
        <v>50.04</v>
      </c>
      <c r="O97" s="198">
        <v>70.69</v>
      </c>
      <c r="P97" s="198">
        <v>23.94</v>
      </c>
      <c r="Q97" s="198">
        <v>7.86</v>
      </c>
      <c r="R97" s="198">
        <v>15.4</v>
      </c>
      <c r="S97" s="198">
        <v>9.5399999999999991</v>
      </c>
      <c r="T97" s="198">
        <v>0</v>
      </c>
      <c r="U97" s="198">
        <v>59.98</v>
      </c>
      <c r="V97" s="198">
        <v>4.9400000000000004</v>
      </c>
      <c r="W97" s="198">
        <v>18.010000000000002</v>
      </c>
      <c r="X97" s="198">
        <v>62.49</v>
      </c>
      <c r="Y97" s="198">
        <v>0</v>
      </c>
      <c r="Z97" s="198">
        <v>117.9</v>
      </c>
      <c r="AA97" s="198">
        <v>29.65</v>
      </c>
      <c r="AB97" s="198">
        <v>0</v>
      </c>
      <c r="AC97" s="198">
        <v>11.3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12.39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60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494.2</v>
      </c>
      <c r="L98" s="198">
        <v>10.65</v>
      </c>
      <c r="M98" s="198">
        <v>61.51</v>
      </c>
      <c r="N98" s="198">
        <v>50.04</v>
      </c>
      <c r="O98" s="198">
        <v>70.69</v>
      </c>
      <c r="P98" s="198">
        <v>23.94</v>
      </c>
      <c r="Q98" s="198">
        <v>7.86</v>
      </c>
      <c r="R98" s="198">
        <v>15.4</v>
      </c>
      <c r="S98" s="198">
        <v>9.5399999999999991</v>
      </c>
      <c r="T98" s="198">
        <v>0</v>
      </c>
      <c r="U98" s="198">
        <v>59.98</v>
      </c>
      <c r="V98" s="198">
        <v>4.9400000000000004</v>
      </c>
      <c r="W98" s="198">
        <v>18.010000000000002</v>
      </c>
      <c r="X98" s="198">
        <v>62.49</v>
      </c>
      <c r="Y98" s="198">
        <v>0</v>
      </c>
      <c r="Z98" s="198">
        <v>117.9</v>
      </c>
      <c r="AA98" s="198">
        <v>29.65</v>
      </c>
      <c r="AB98" s="198">
        <v>0</v>
      </c>
      <c r="AC98" s="198">
        <v>11.3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12.39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60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11.698112499999986</v>
      </c>
      <c r="L99">
        <f t="shared" si="0"/>
        <v>0.24494999999999964</v>
      </c>
      <c r="M99">
        <f t="shared" si="0"/>
        <v>1.4762400000000033</v>
      </c>
      <c r="N99">
        <f t="shared" si="0"/>
        <v>1.2009599999999994</v>
      </c>
      <c r="O99">
        <f t="shared" si="0"/>
        <v>1.6965599999999967</v>
      </c>
      <c r="P99">
        <f t="shared" si="0"/>
        <v>0.57456000000000096</v>
      </c>
      <c r="Q99">
        <f t="shared" si="0"/>
        <v>0.20279250000000004</v>
      </c>
      <c r="R99">
        <f t="shared" si="0"/>
        <v>0.35235999999999995</v>
      </c>
      <c r="S99">
        <f t="shared" si="0"/>
        <v>0.25144249999999946</v>
      </c>
      <c r="T99">
        <f t="shared" si="0"/>
        <v>0</v>
      </c>
      <c r="U99">
        <f t="shared" si="0"/>
        <v>1.4395199999999972</v>
      </c>
      <c r="V99">
        <f t="shared" si="0"/>
        <v>0.11855999999999996</v>
      </c>
      <c r="W99">
        <f t="shared" si="0"/>
        <v>0.457175</v>
      </c>
      <c r="X99">
        <f t="shared" si="0"/>
        <v>1.4997599999999967</v>
      </c>
      <c r="Y99">
        <f t="shared" si="0"/>
        <v>0</v>
      </c>
      <c r="Z99">
        <f t="shared" si="0"/>
        <v>2.8295999999999948</v>
      </c>
      <c r="AA99">
        <f t="shared" si="0"/>
        <v>0.71160000000000123</v>
      </c>
      <c r="AB99">
        <f t="shared" si="0"/>
        <v>0</v>
      </c>
      <c r="AC99">
        <f t="shared" si="0"/>
        <v>0.31702499999999967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0.31907750000000012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1.1262900000000002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159.19</v>
      </c>
      <c r="L3" s="198">
        <v>61.37</v>
      </c>
      <c r="M3" s="198">
        <v>0</v>
      </c>
      <c r="N3" s="198">
        <v>28.94</v>
      </c>
      <c r="O3" s="198">
        <v>48.6</v>
      </c>
      <c r="P3" s="198">
        <v>60.03</v>
      </c>
      <c r="Q3" s="198">
        <v>5.34</v>
      </c>
      <c r="R3" s="198">
        <v>5.19</v>
      </c>
      <c r="S3" s="198">
        <v>6.46</v>
      </c>
      <c r="T3" s="198">
        <v>0</v>
      </c>
      <c r="U3" s="198">
        <v>220.36</v>
      </c>
      <c r="V3" s="198">
        <v>2.86</v>
      </c>
      <c r="W3" s="198">
        <v>11.37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14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23.9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80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159.19</v>
      </c>
      <c r="L4" s="198">
        <v>61.37</v>
      </c>
      <c r="M4" s="198">
        <v>0</v>
      </c>
      <c r="N4" s="198">
        <v>28.94</v>
      </c>
      <c r="O4" s="198">
        <v>48.6</v>
      </c>
      <c r="P4" s="198">
        <v>60.03</v>
      </c>
      <c r="Q4" s="198">
        <v>5.34</v>
      </c>
      <c r="R4" s="198">
        <v>5.19</v>
      </c>
      <c r="S4" s="198">
        <v>6.46</v>
      </c>
      <c r="T4" s="198">
        <v>0</v>
      </c>
      <c r="U4" s="198">
        <v>220.36</v>
      </c>
      <c r="V4" s="198">
        <v>2.86</v>
      </c>
      <c r="W4" s="198">
        <v>11.37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14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23.9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80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159.19</v>
      </c>
      <c r="L5" s="198">
        <v>61.37</v>
      </c>
      <c r="M5" s="198">
        <v>0</v>
      </c>
      <c r="N5" s="198">
        <v>28.94</v>
      </c>
      <c r="O5" s="198">
        <v>48.6</v>
      </c>
      <c r="P5" s="198">
        <v>60.03</v>
      </c>
      <c r="Q5" s="198">
        <v>5.34</v>
      </c>
      <c r="R5" s="198">
        <v>6.31</v>
      </c>
      <c r="S5" s="198">
        <v>6.46</v>
      </c>
      <c r="T5" s="198">
        <v>0</v>
      </c>
      <c r="U5" s="198">
        <v>220.36</v>
      </c>
      <c r="V5" s="198">
        <v>2.86</v>
      </c>
      <c r="W5" s="198">
        <v>11.37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14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23.9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60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159.19</v>
      </c>
      <c r="L6" s="198">
        <v>61.37</v>
      </c>
      <c r="M6" s="198">
        <v>0</v>
      </c>
      <c r="N6" s="198">
        <v>28.94</v>
      </c>
      <c r="O6" s="198">
        <v>48.6</v>
      </c>
      <c r="P6" s="198">
        <v>60.03</v>
      </c>
      <c r="Q6" s="198">
        <v>5.34</v>
      </c>
      <c r="R6" s="198">
        <v>7.13</v>
      </c>
      <c r="S6" s="198">
        <v>6.46</v>
      </c>
      <c r="T6" s="198">
        <v>0</v>
      </c>
      <c r="U6" s="198">
        <v>220.36</v>
      </c>
      <c r="V6" s="198">
        <v>2.86</v>
      </c>
      <c r="W6" s="198">
        <v>11.37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14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23.9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60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159.19</v>
      </c>
      <c r="L7" s="198">
        <v>61.37</v>
      </c>
      <c r="M7" s="198">
        <v>0</v>
      </c>
      <c r="N7" s="198">
        <v>28.94</v>
      </c>
      <c r="O7" s="198">
        <v>48.6</v>
      </c>
      <c r="P7" s="198">
        <v>60.03</v>
      </c>
      <c r="Q7" s="198">
        <v>5.34</v>
      </c>
      <c r="R7" s="198">
        <v>7.13</v>
      </c>
      <c r="S7" s="198">
        <v>6.46</v>
      </c>
      <c r="T7" s="198">
        <v>0</v>
      </c>
      <c r="U7" s="198">
        <v>220.36</v>
      </c>
      <c r="V7" s="198">
        <v>2.86</v>
      </c>
      <c r="W7" s="198">
        <v>11.37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14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23.9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60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159.19</v>
      </c>
      <c r="L8" s="198">
        <v>61.37</v>
      </c>
      <c r="M8" s="198">
        <v>0</v>
      </c>
      <c r="N8" s="198">
        <v>28.94</v>
      </c>
      <c r="O8" s="198">
        <v>48.6</v>
      </c>
      <c r="P8" s="198">
        <v>60.03</v>
      </c>
      <c r="Q8" s="198">
        <v>5.34</v>
      </c>
      <c r="R8" s="198">
        <v>7.13</v>
      </c>
      <c r="S8" s="198">
        <v>6.46</v>
      </c>
      <c r="T8" s="198">
        <v>0</v>
      </c>
      <c r="U8" s="198">
        <v>220.36</v>
      </c>
      <c r="V8" s="198">
        <v>2.86</v>
      </c>
      <c r="W8" s="198">
        <v>11.37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14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23.9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60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159.19</v>
      </c>
      <c r="L9" s="198">
        <v>61.37</v>
      </c>
      <c r="M9" s="198">
        <v>0</v>
      </c>
      <c r="N9" s="198">
        <v>28.94</v>
      </c>
      <c r="O9" s="198">
        <v>48.6</v>
      </c>
      <c r="P9" s="198">
        <v>60.03</v>
      </c>
      <c r="Q9" s="198">
        <v>5.34</v>
      </c>
      <c r="R9" s="198">
        <v>7.13</v>
      </c>
      <c r="S9" s="198">
        <v>6.46</v>
      </c>
      <c r="T9" s="198">
        <v>0</v>
      </c>
      <c r="U9" s="198">
        <v>220.36</v>
      </c>
      <c r="V9" s="198">
        <v>2.86</v>
      </c>
      <c r="W9" s="198">
        <v>11.37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14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23.48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30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159.19</v>
      </c>
      <c r="L10" s="198">
        <v>61.37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5.34</v>
      </c>
      <c r="R10" s="198">
        <v>7.13</v>
      </c>
      <c r="S10" s="198">
        <v>6.46</v>
      </c>
      <c r="T10" s="198">
        <v>0</v>
      </c>
      <c r="U10" s="198">
        <v>220.36</v>
      </c>
      <c r="V10" s="198">
        <v>2.86</v>
      </c>
      <c r="W10" s="198">
        <v>11.37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11.23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19.559999999999999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30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159.19</v>
      </c>
      <c r="L11" s="198">
        <v>61.37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5.34</v>
      </c>
      <c r="R11" s="198">
        <v>7.13</v>
      </c>
      <c r="S11" s="198">
        <v>6.46</v>
      </c>
      <c r="T11" s="198">
        <v>0</v>
      </c>
      <c r="U11" s="198">
        <v>220.36</v>
      </c>
      <c r="V11" s="198">
        <v>2.86</v>
      </c>
      <c r="W11" s="198">
        <v>11.37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11.23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19.559999999999999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30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159.19</v>
      </c>
      <c r="L12" s="198">
        <v>61.37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5.34</v>
      </c>
      <c r="R12" s="198">
        <v>7.13</v>
      </c>
      <c r="S12" s="198">
        <v>6.46</v>
      </c>
      <c r="T12" s="198">
        <v>0</v>
      </c>
      <c r="U12" s="198">
        <v>220.36</v>
      </c>
      <c r="V12" s="198">
        <v>2.86</v>
      </c>
      <c r="W12" s="198">
        <v>11.37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12.52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23.48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60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159.19</v>
      </c>
      <c r="L13" s="198">
        <v>61.37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5.34</v>
      </c>
      <c r="R13" s="198">
        <v>7.13</v>
      </c>
      <c r="S13" s="198">
        <v>6.46</v>
      </c>
      <c r="T13" s="198">
        <v>0</v>
      </c>
      <c r="U13" s="198">
        <v>220.36</v>
      </c>
      <c r="V13" s="198">
        <v>2.86</v>
      </c>
      <c r="W13" s="198">
        <v>11.37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12.52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23.48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60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159.19</v>
      </c>
      <c r="L14" s="198">
        <v>61.37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5.34</v>
      </c>
      <c r="R14" s="198">
        <v>7.13</v>
      </c>
      <c r="S14" s="198">
        <v>6.46</v>
      </c>
      <c r="T14" s="198">
        <v>0</v>
      </c>
      <c r="U14" s="198">
        <v>220.36</v>
      </c>
      <c r="V14" s="198">
        <v>2.86</v>
      </c>
      <c r="W14" s="198">
        <v>11.37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9.8000000000000007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16.96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159.19</v>
      </c>
      <c r="L15" s="198">
        <v>61.37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5.03</v>
      </c>
      <c r="R15" s="198">
        <v>7.13</v>
      </c>
      <c r="S15" s="198">
        <v>6.46</v>
      </c>
      <c r="T15" s="198">
        <v>0</v>
      </c>
      <c r="U15" s="198">
        <v>220.36</v>
      </c>
      <c r="V15" s="198">
        <v>2.86</v>
      </c>
      <c r="W15" s="198">
        <v>11.37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12.52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24.32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40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159.19</v>
      </c>
      <c r="L16" s="198">
        <v>61.37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5.03</v>
      </c>
      <c r="R16" s="198">
        <v>7.13</v>
      </c>
      <c r="S16" s="198">
        <v>6.46</v>
      </c>
      <c r="T16" s="198">
        <v>0</v>
      </c>
      <c r="U16" s="198">
        <v>220.36</v>
      </c>
      <c r="V16" s="198">
        <v>2.86</v>
      </c>
      <c r="W16" s="198">
        <v>11.37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7.26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9.2899999999999991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159.19</v>
      </c>
      <c r="L17" s="198">
        <v>61.37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5.03</v>
      </c>
      <c r="R17" s="198">
        <v>7.95</v>
      </c>
      <c r="S17" s="198">
        <v>6.09</v>
      </c>
      <c r="T17" s="198">
        <v>0</v>
      </c>
      <c r="U17" s="198">
        <v>220.36</v>
      </c>
      <c r="V17" s="198">
        <v>2.86</v>
      </c>
      <c r="W17" s="198">
        <v>11.37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7.26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9.2899999999999991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159.19</v>
      </c>
      <c r="L18" s="198">
        <v>61.37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5.03</v>
      </c>
      <c r="R18" s="198">
        <v>8.7799999999999994</v>
      </c>
      <c r="S18" s="198">
        <v>6.09</v>
      </c>
      <c r="T18" s="198">
        <v>0</v>
      </c>
      <c r="U18" s="198">
        <v>220.36</v>
      </c>
      <c r="V18" s="198">
        <v>2.86</v>
      </c>
      <c r="W18" s="198">
        <v>11.37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7.26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9.2899999999999991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35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159.19</v>
      </c>
      <c r="L19" s="198">
        <v>61.37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5.03</v>
      </c>
      <c r="R19" s="198">
        <v>9.6</v>
      </c>
      <c r="S19" s="198">
        <v>6.09</v>
      </c>
      <c r="T19" s="198">
        <v>0</v>
      </c>
      <c r="U19" s="198">
        <v>220.36</v>
      </c>
      <c r="V19" s="198">
        <v>2.86</v>
      </c>
      <c r="W19" s="198">
        <v>11.37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7.26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9.2899999999999991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40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159.19</v>
      </c>
      <c r="L20" s="198">
        <v>61.37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5.03</v>
      </c>
      <c r="R20" s="198">
        <v>9.6</v>
      </c>
      <c r="S20" s="198">
        <v>6.09</v>
      </c>
      <c r="T20" s="198">
        <v>0</v>
      </c>
      <c r="U20" s="198">
        <v>220.36</v>
      </c>
      <c r="V20" s="198">
        <v>2.86</v>
      </c>
      <c r="W20" s="198">
        <v>11.37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7.26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9.2899999999999991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23.4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159.19</v>
      </c>
      <c r="L21" s="198">
        <v>61.37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5.03</v>
      </c>
      <c r="R21" s="198">
        <v>9.6</v>
      </c>
      <c r="S21" s="198">
        <v>6.09</v>
      </c>
      <c r="T21" s="198">
        <v>0</v>
      </c>
      <c r="U21" s="198">
        <v>220.36</v>
      </c>
      <c r="V21" s="198">
        <v>2.86</v>
      </c>
      <c r="W21" s="198">
        <v>11.37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7.26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9.3000000000000007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23.4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159.19</v>
      </c>
      <c r="L22" s="198">
        <v>61.37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5.03</v>
      </c>
      <c r="R22" s="198">
        <v>9.6</v>
      </c>
      <c r="S22" s="198">
        <v>6.09</v>
      </c>
      <c r="T22" s="198">
        <v>0</v>
      </c>
      <c r="U22" s="198">
        <v>220.36</v>
      </c>
      <c r="V22" s="198">
        <v>2.86</v>
      </c>
      <c r="W22" s="198">
        <v>11.37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7.26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7.76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23.4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159.19</v>
      </c>
      <c r="L23" s="198">
        <v>61.37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5.03</v>
      </c>
      <c r="R23" s="198">
        <v>9.6</v>
      </c>
      <c r="S23" s="198">
        <v>6.09</v>
      </c>
      <c r="T23" s="198">
        <v>0</v>
      </c>
      <c r="U23" s="198">
        <v>220.36</v>
      </c>
      <c r="V23" s="198">
        <v>2.86</v>
      </c>
      <c r="W23" s="198">
        <v>11.37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5.99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8.57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23.4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61.37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5.03</v>
      </c>
      <c r="R24" s="198">
        <v>9.6</v>
      </c>
      <c r="S24" s="198">
        <v>6.09</v>
      </c>
      <c r="T24" s="198">
        <v>0</v>
      </c>
      <c r="U24" s="198">
        <v>220.36</v>
      </c>
      <c r="V24" s="198">
        <v>2.86</v>
      </c>
      <c r="W24" s="198">
        <v>11.37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5.99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8.57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23.4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61.37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5.03</v>
      </c>
      <c r="R25" s="198">
        <v>9.6</v>
      </c>
      <c r="S25" s="198">
        <v>6.09</v>
      </c>
      <c r="T25" s="198">
        <v>0</v>
      </c>
      <c r="U25" s="198">
        <v>220.36</v>
      </c>
      <c r="V25" s="198">
        <v>2.86</v>
      </c>
      <c r="W25" s="198">
        <v>11.37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5.99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8.57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20.21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61.37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5.03</v>
      </c>
      <c r="R26" s="198">
        <v>9.6</v>
      </c>
      <c r="S26" s="198">
        <v>6.09</v>
      </c>
      <c r="T26" s="198">
        <v>0</v>
      </c>
      <c r="U26" s="198">
        <v>220.36</v>
      </c>
      <c r="V26" s="198">
        <v>2.86</v>
      </c>
      <c r="W26" s="198">
        <v>11.37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5.99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8.3800000000000008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23.4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61.37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3.92</v>
      </c>
      <c r="R27" s="198">
        <v>9.6</v>
      </c>
      <c r="S27" s="198">
        <v>6.09</v>
      </c>
      <c r="T27" s="198">
        <v>0</v>
      </c>
      <c r="U27" s="198">
        <v>220.36</v>
      </c>
      <c r="V27" s="198">
        <v>2.86</v>
      </c>
      <c r="W27" s="198">
        <v>11.37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7.26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9.85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23.4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61.37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3.92</v>
      </c>
      <c r="R28" s="198">
        <v>9.6</v>
      </c>
      <c r="S28" s="198">
        <v>6.09</v>
      </c>
      <c r="T28" s="198">
        <v>0</v>
      </c>
      <c r="U28" s="198">
        <v>220.36</v>
      </c>
      <c r="V28" s="198">
        <v>2.86</v>
      </c>
      <c r="W28" s="198">
        <v>11.37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7.26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9.7200000000000006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23.4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61.37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3.92</v>
      </c>
      <c r="R29" s="198">
        <v>9.6</v>
      </c>
      <c r="S29" s="198">
        <v>6.09</v>
      </c>
      <c r="T29" s="198">
        <v>0</v>
      </c>
      <c r="U29" s="198">
        <v>220.36</v>
      </c>
      <c r="V29" s="198">
        <v>2.86</v>
      </c>
      <c r="W29" s="198">
        <v>11.37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7.26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9.7200000000000006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23.4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61.37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3.92</v>
      </c>
      <c r="R30" s="198">
        <v>9.6</v>
      </c>
      <c r="S30" s="198">
        <v>6.09</v>
      </c>
      <c r="T30" s="198">
        <v>0</v>
      </c>
      <c r="U30" s="198">
        <v>220.36</v>
      </c>
      <c r="V30" s="198">
        <v>2.86</v>
      </c>
      <c r="W30" s="198">
        <v>11.37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7.46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9.7200000000000006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23.4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61.37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3.92</v>
      </c>
      <c r="R31" s="198">
        <v>9.6</v>
      </c>
      <c r="S31" s="198">
        <v>6.09</v>
      </c>
      <c r="T31" s="198">
        <v>0</v>
      </c>
      <c r="U31" s="198">
        <v>220.36</v>
      </c>
      <c r="V31" s="198">
        <v>2.86</v>
      </c>
      <c r="W31" s="198">
        <v>11.37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7.26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9.7200000000000006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20</v>
      </c>
      <c r="AP31" s="198">
        <v>0</v>
      </c>
      <c r="AQ31" s="198">
        <v>17.23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61.37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3.92</v>
      </c>
      <c r="R32" s="198">
        <v>9.6</v>
      </c>
      <c r="S32" s="198">
        <v>6.09</v>
      </c>
      <c r="T32" s="198">
        <v>0</v>
      </c>
      <c r="U32" s="198">
        <v>220.36</v>
      </c>
      <c r="V32" s="198">
        <v>2.86</v>
      </c>
      <c r="W32" s="198">
        <v>11.37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7.01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9.7200000000000006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23.4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61.37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3.92</v>
      </c>
      <c r="R33" s="198">
        <v>7.68</v>
      </c>
      <c r="S33" s="198">
        <v>6.09</v>
      </c>
      <c r="T33" s="198">
        <v>0</v>
      </c>
      <c r="U33" s="198">
        <v>220.36</v>
      </c>
      <c r="V33" s="198">
        <v>2.86</v>
      </c>
      <c r="W33" s="198">
        <v>11.37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7.01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9.3800000000000008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23.4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61.37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3.92</v>
      </c>
      <c r="R34" s="198">
        <v>7.68</v>
      </c>
      <c r="S34" s="198">
        <v>6.09</v>
      </c>
      <c r="T34" s="198">
        <v>0</v>
      </c>
      <c r="U34" s="198">
        <v>220.36</v>
      </c>
      <c r="V34" s="198">
        <v>2.86</v>
      </c>
      <c r="W34" s="198">
        <v>11.37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7.01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9.7200000000000006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23.4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61.37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3.92</v>
      </c>
      <c r="R35" s="198">
        <v>7.68</v>
      </c>
      <c r="S35" s="198">
        <v>6.09</v>
      </c>
      <c r="T35" s="198">
        <v>0</v>
      </c>
      <c r="U35" s="198">
        <v>220.36</v>
      </c>
      <c r="V35" s="198">
        <v>2.86</v>
      </c>
      <c r="W35" s="198">
        <v>11.37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9.2899999999999991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40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61.37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3.92</v>
      </c>
      <c r="R36" s="198">
        <v>7.68</v>
      </c>
      <c r="S36" s="198">
        <v>6.09</v>
      </c>
      <c r="T36" s="198">
        <v>0</v>
      </c>
      <c r="U36" s="198">
        <v>220.36</v>
      </c>
      <c r="V36" s="198">
        <v>2.86</v>
      </c>
      <c r="W36" s="198">
        <v>11.37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9.2899999999999991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40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165.03</v>
      </c>
      <c r="L37" s="198">
        <v>61.37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5.03</v>
      </c>
      <c r="R37" s="198">
        <v>7.68</v>
      </c>
      <c r="S37" s="198">
        <v>6.09</v>
      </c>
      <c r="T37" s="198">
        <v>0</v>
      </c>
      <c r="U37" s="198">
        <v>220.36</v>
      </c>
      <c r="V37" s="198">
        <v>2.86</v>
      </c>
      <c r="W37" s="198">
        <v>11.37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9.2899999999999991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35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61.37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5.03</v>
      </c>
      <c r="R38" s="198">
        <v>7.68</v>
      </c>
      <c r="S38" s="198">
        <v>6.09</v>
      </c>
      <c r="T38" s="198">
        <v>0</v>
      </c>
      <c r="U38" s="198">
        <v>220.36</v>
      </c>
      <c r="V38" s="198">
        <v>2.86</v>
      </c>
      <c r="W38" s="198">
        <v>11.37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9.2899999999999991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40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140.85</v>
      </c>
      <c r="L39" s="198">
        <v>61.37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5.03</v>
      </c>
      <c r="R39" s="198">
        <v>7.68</v>
      </c>
      <c r="S39" s="198">
        <v>6.09</v>
      </c>
      <c r="T39" s="198">
        <v>0</v>
      </c>
      <c r="U39" s="198">
        <v>220.36</v>
      </c>
      <c r="V39" s="198">
        <v>2.86</v>
      </c>
      <c r="W39" s="198">
        <v>11.37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9.07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50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61.37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5.03</v>
      </c>
      <c r="R40" s="198">
        <v>7.68</v>
      </c>
      <c r="S40" s="198">
        <v>6.09</v>
      </c>
      <c r="T40" s="198">
        <v>0</v>
      </c>
      <c r="U40" s="198">
        <v>220.36</v>
      </c>
      <c r="V40" s="198">
        <v>2.86</v>
      </c>
      <c r="W40" s="198">
        <v>11.37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9.2899999999999991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49.92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61.37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5.03</v>
      </c>
      <c r="R41" s="198">
        <v>7.68</v>
      </c>
      <c r="S41" s="198">
        <v>6.09</v>
      </c>
      <c r="T41" s="198">
        <v>0</v>
      </c>
      <c r="U41" s="198">
        <v>220.36</v>
      </c>
      <c r="V41" s="198">
        <v>2.86</v>
      </c>
      <c r="W41" s="198">
        <v>11.37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9.2899999999999991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49.92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61.37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5.03</v>
      </c>
      <c r="R42" s="198">
        <v>7.68</v>
      </c>
      <c r="S42" s="198">
        <v>6.09</v>
      </c>
      <c r="T42" s="198">
        <v>0</v>
      </c>
      <c r="U42" s="198">
        <v>220.36</v>
      </c>
      <c r="V42" s="198">
        <v>2.86</v>
      </c>
      <c r="W42" s="198">
        <v>11.37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9.2899999999999991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49.92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61.37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5.03</v>
      </c>
      <c r="R43" s="198">
        <v>7.68</v>
      </c>
      <c r="S43" s="198">
        <v>6.09</v>
      </c>
      <c r="T43" s="198">
        <v>0</v>
      </c>
      <c r="U43" s="198">
        <v>220.36</v>
      </c>
      <c r="V43" s="198">
        <v>2.86</v>
      </c>
      <c r="W43" s="198">
        <v>11.37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8.8800000000000008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49.92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61.37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5.03</v>
      </c>
      <c r="R44" s="198">
        <v>7.68</v>
      </c>
      <c r="S44" s="198">
        <v>6.09</v>
      </c>
      <c r="T44" s="198">
        <v>0</v>
      </c>
      <c r="U44" s="198">
        <v>220.36</v>
      </c>
      <c r="V44" s="198">
        <v>2.86</v>
      </c>
      <c r="W44" s="198">
        <v>11.37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8.8800000000000008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49.92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61.37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5.03</v>
      </c>
      <c r="R45" s="198">
        <v>7.68</v>
      </c>
      <c r="S45" s="198">
        <v>6.09</v>
      </c>
      <c r="T45" s="198">
        <v>0</v>
      </c>
      <c r="U45" s="198">
        <v>220.36</v>
      </c>
      <c r="V45" s="198">
        <v>2.86</v>
      </c>
      <c r="W45" s="198">
        <v>11.37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8.66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49.92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61.37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5.03</v>
      </c>
      <c r="R46" s="198">
        <v>7.68</v>
      </c>
      <c r="S46" s="198">
        <v>6.09</v>
      </c>
      <c r="T46" s="198">
        <v>0</v>
      </c>
      <c r="U46" s="198">
        <v>220.36</v>
      </c>
      <c r="V46" s="198">
        <v>2.86</v>
      </c>
      <c r="W46" s="198">
        <v>11.37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8.8800000000000008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49.92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61.37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5.03</v>
      </c>
      <c r="R47" s="198">
        <v>7.68</v>
      </c>
      <c r="S47" s="198">
        <v>6.09</v>
      </c>
      <c r="T47" s="198">
        <v>0</v>
      </c>
      <c r="U47" s="198">
        <v>220.36</v>
      </c>
      <c r="V47" s="198">
        <v>2.86</v>
      </c>
      <c r="W47" s="198">
        <v>11.37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8.8800000000000008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49.92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61.37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5.03</v>
      </c>
      <c r="R48" s="198">
        <v>7.68</v>
      </c>
      <c r="S48" s="198">
        <v>6.09</v>
      </c>
      <c r="T48" s="198">
        <v>0</v>
      </c>
      <c r="U48" s="198">
        <v>220.36</v>
      </c>
      <c r="V48" s="198">
        <v>2.86</v>
      </c>
      <c r="W48" s="198">
        <v>11.37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6.82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8.77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49.92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61.37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5.03</v>
      </c>
      <c r="R49" s="198">
        <v>7.68</v>
      </c>
      <c r="S49" s="198">
        <v>6.09</v>
      </c>
      <c r="T49" s="198">
        <v>0</v>
      </c>
      <c r="U49" s="198">
        <v>220.36</v>
      </c>
      <c r="V49" s="198">
        <v>2.86</v>
      </c>
      <c r="W49" s="198">
        <v>11.37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6.82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8.77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49.92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61.37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5.03</v>
      </c>
      <c r="R50" s="198">
        <v>7.68</v>
      </c>
      <c r="S50" s="198">
        <v>6.09</v>
      </c>
      <c r="T50" s="198">
        <v>0</v>
      </c>
      <c r="U50" s="198">
        <v>220.36</v>
      </c>
      <c r="V50" s="198">
        <v>2.86</v>
      </c>
      <c r="W50" s="198">
        <v>11.37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6.62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8.77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49.92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61.37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5.03</v>
      </c>
      <c r="R51" s="198">
        <v>7.68</v>
      </c>
      <c r="S51" s="198">
        <v>6.09</v>
      </c>
      <c r="T51" s="198">
        <v>0</v>
      </c>
      <c r="U51" s="198">
        <v>220.36</v>
      </c>
      <c r="V51" s="198">
        <v>2.86</v>
      </c>
      <c r="W51" s="198">
        <v>11.37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6.62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8.4700000000000006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49.92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61.37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5.03</v>
      </c>
      <c r="R52" s="198">
        <v>7.68</v>
      </c>
      <c r="S52" s="198">
        <v>6.09</v>
      </c>
      <c r="T52" s="198">
        <v>0</v>
      </c>
      <c r="U52" s="198">
        <v>220.36</v>
      </c>
      <c r="V52" s="198">
        <v>2.86</v>
      </c>
      <c r="W52" s="198">
        <v>11.37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6.62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8.4700000000000006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49.92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61.37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5.03</v>
      </c>
      <c r="R53" s="198">
        <v>8.91</v>
      </c>
      <c r="S53" s="198">
        <v>6.09</v>
      </c>
      <c r="T53" s="198">
        <v>0</v>
      </c>
      <c r="U53" s="198">
        <v>220.36</v>
      </c>
      <c r="V53" s="198">
        <v>2.86</v>
      </c>
      <c r="W53" s="198">
        <v>11.37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6.62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8.4700000000000006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50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61.37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5.03</v>
      </c>
      <c r="R54" s="198">
        <v>8.91</v>
      </c>
      <c r="S54" s="198">
        <v>6.09</v>
      </c>
      <c r="T54" s="198">
        <v>0</v>
      </c>
      <c r="U54" s="198">
        <v>220.36</v>
      </c>
      <c r="V54" s="198">
        <v>2.86</v>
      </c>
      <c r="W54" s="198">
        <v>11.37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6.62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8.4700000000000006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50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61.37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5.03</v>
      </c>
      <c r="R55" s="198">
        <v>8.91</v>
      </c>
      <c r="S55" s="198">
        <v>6.09</v>
      </c>
      <c r="T55" s="198">
        <v>0</v>
      </c>
      <c r="U55" s="198">
        <v>220.36</v>
      </c>
      <c r="V55" s="198">
        <v>2.86</v>
      </c>
      <c r="W55" s="198">
        <v>11.37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6.62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8.4700000000000006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50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61.37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5.03</v>
      </c>
      <c r="R56" s="198">
        <v>8.91</v>
      </c>
      <c r="S56" s="198">
        <v>6.09</v>
      </c>
      <c r="T56" s="198">
        <v>0</v>
      </c>
      <c r="U56" s="198">
        <v>220.36</v>
      </c>
      <c r="V56" s="198">
        <v>2.86</v>
      </c>
      <c r="W56" s="198">
        <v>11.37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6.62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8.4700000000000006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50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61.37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5.03</v>
      </c>
      <c r="R57" s="198">
        <v>8.91</v>
      </c>
      <c r="S57" s="198">
        <v>6.09</v>
      </c>
      <c r="T57" s="198">
        <v>0</v>
      </c>
      <c r="U57" s="198">
        <v>220.36</v>
      </c>
      <c r="V57" s="198">
        <v>2.86</v>
      </c>
      <c r="W57" s="198">
        <v>11.37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6.62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8.4700000000000006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50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61.37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5.03</v>
      </c>
      <c r="R58" s="198">
        <v>8.91</v>
      </c>
      <c r="S58" s="198">
        <v>6.09</v>
      </c>
      <c r="T58" s="198">
        <v>0</v>
      </c>
      <c r="U58" s="198">
        <v>220.36</v>
      </c>
      <c r="V58" s="198">
        <v>2.86</v>
      </c>
      <c r="W58" s="198">
        <v>11.37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6.62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8.4700000000000006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50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61.37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5.03</v>
      </c>
      <c r="R59" s="198">
        <v>8.91</v>
      </c>
      <c r="S59" s="198">
        <v>6.09</v>
      </c>
      <c r="T59" s="198">
        <v>0</v>
      </c>
      <c r="U59" s="198">
        <v>220.36</v>
      </c>
      <c r="V59" s="198">
        <v>2.86</v>
      </c>
      <c r="W59" s="198">
        <v>11.37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6.62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8.26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70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61.37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5.03</v>
      </c>
      <c r="R60" s="198">
        <v>8.91</v>
      </c>
      <c r="S60" s="198">
        <v>6.09</v>
      </c>
      <c r="T60" s="198">
        <v>0</v>
      </c>
      <c r="U60" s="198">
        <v>220.36</v>
      </c>
      <c r="V60" s="198">
        <v>2.86</v>
      </c>
      <c r="W60" s="198">
        <v>11.37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6.43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8.26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70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61.37</v>
      </c>
      <c r="M61" s="198">
        <v>0</v>
      </c>
      <c r="N61" s="198">
        <v>28.94</v>
      </c>
      <c r="O61" s="198">
        <v>48.6</v>
      </c>
      <c r="P61" s="198">
        <v>60.03</v>
      </c>
      <c r="Q61" s="198">
        <v>5.03</v>
      </c>
      <c r="R61" s="198">
        <v>8.91</v>
      </c>
      <c r="S61" s="198">
        <v>6.09</v>
      </c>
      <c r="T61" s="198">
        <v>0</v>
      </c>
      <c r="U61" s="198">
        <v>220.36</v>
      </c>
      <c r="V61" s="198">
        <v>2.86</v>
      </c>
      <c r="W61" s="198">
        <v>11.37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6.43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8.26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70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61.37</v>
      </c>
      <c r="M62" s="198">
        <v>0</v>
      </c>
      <c r="N62" s="198">
        <v>28.94</v>
      </c>
      <c r="O62" s="198">
        <v>48.6</v>
      </c>
      <c r="P62" s="198">
        <v>60.03</v>
      </c>
      <c r="Q62" s="198">
        <v>5.03</v>
      </c>
      <c r="R62" s="198">
        <v>8.91</v>
      </c>
      <c r="S62" s="198">
        <v>6.09</v>
      </c>
      <c r="T62" s="198">
        <v>0</v>
      </c>
      <c r="U62" s="198">
        <v>220.36</v>
      </c>
      <c r="V62" s="198">
        <v>2.86</v>
      </c>
      <c r="W62" s="198">
        <v>11.37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6.43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8.26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70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61.37</v>
      </c>
      <c r="M63" s="198">
        <v>0</v>
      </c>
      <c r="N63" s="198">
        <v>28.94</v>
      </c>
      <c r="O63" s="198">
        <v>48.6</v>
      </c>
      <c r="P63" s="198">
        <v>60.03</v>
      </c>
      <c r="Q63" s="198">
        <v>5.03</v>
      </c>
      <c r="R63" s="198">
        <v>8.91</v>
      </c>
      <c r="S63" s="198">
        <v>6.09</v>
      </c>
      <c r="T63" s="198">
        <v>0</v>
      </c>
      <c r="U63" s="198">
        <v>220.36</v>
      </c>
      <c r="V63" s="198">
        <v>2.86</v>
      </c>
      <c r="W63" s="198">
        <v>10.56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6.43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8.26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70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61.37</v>
      </c>
      <c r="M64" s="198">
        <v>0</v>
      </c>
      <c r="N64" s="198">
        <v>28.94</v>
      </c>
      <c r="O64" s="198">
        <v>48.6</v>
      </c>
      <c r="P64" s="198">
        <v>60.03</v>
      </c>
      <c r="Q64" s="198">
        <v>5.03</v>
      </c>
      <c r="R64" s="198">
        <v>8.91</v>
      </c>
      <c r="S64" s="198">
        <v>6.09</v>
      </c>
      <c r="T64" s="198">
        <v>0</v>
      </c>
      <c r="U64" s="198">
        <v>220.36</v>
      </c>
      <c r="V64" s="198">
        <v>2.86</v>
      </c>
      <c r="W64" s="198">
        <v>10.56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6.43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8.26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70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61.37</v>
      </c>
      <c r="M65" s="198">
        <v>0</v>
      </c>
      <c r="N65" s="198">
        <v>28.94</v>
      </c>
      <c r="O65" s="198">
        <v>48.6</v>
      </c>
      <c r="P65" s="198">
        <v>60.03</v>
      </c>
      <c r="Q65" s="198">
        <v>5.03</v>
      </c>
      <c r="R65" s="198">
        <v>8.91</v>
      </c>
      <c r="S65" s="198">
        <v>6.09</v>
      </c>
      <c r="T65" s="198">
        <v>0</v>
      </c>
      <c r="U65" s="198">
        <v>220.36</v>
      </c>
      <c r="V65" s="198">
        <v>2.86</v>
      </c>
      <c r="W65" s="198">
        <v>10.56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5.5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7.31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70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61.37</v>
      </c>
      <c r="M66" s="198">
        <v>0</v>
      </c>
      <c r="N66" s="198">
        <v>28.94</v>
      </c>
      <c r="O66" s="198">
        <v>48.6</v>
      </c>
      <c r="P66" s="198">
        <v>60.03</v>
      </c>
      <c r="Q66" s="198">
        <v>5.03</v>
      </c>
      <c r="R66" s="198">
        <v>8.91</v>
      </c>
      <c r="S66" s="198">
        <v>6.09</v>
      </c>
      <c r="T66" s="198">
        <v>0</v>
      </c>
      <c r="U66" s="198">
        <v>220.36</v>
      </c>
      <c r="V66" s="198">
        <v>2.86</v>
      </c>
      <c r="W66" s="198">
        <v>10.56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12.84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19.05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70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159.19</v>
      </c>
      <c r="L67" s="198">
        <v>61.37</v>
      </c>
      <c r="M67" s="198">
        <v>0</v>
      </c>
      <c r="N67" s="198">
        <v>28.94</v>
      </c>
      <c r="O67" s="198">
        <v>48.6</v>
      </c>
      <c r="P67" s="198">
        <v>60.03</v>
      </c>
      <c r="Q67" s="198">
        <v>5.03</v>
      </c>
      <c r="R67" s="198">
        <v>8.91</v>
      </c>
      <c r="S67" s="198">
        <v>6.09</v>
      </c>
      <c r="T67" s="198">
        <v>0</v>
      </c>
      <c r="U67" s="198">
        <v>220.36</v>
      </c>
      <c r="V67" s="198">
        <v>2.86</v>
      </c>
      <c r="W67" s="198">
        <v>10.41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5.5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7.31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70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159.19</v>
      </c>
      <c r="L68" s="198">
        <v>61.37</v>
      </c>
      <c r="M68" s="198">
        <v>0</v>
      </c>
      <c r="N68" s="198">
        <v>28.94</v>
      </c>
      <c r="O68" s="198">
        <v>48.6</v>
      </c>
      <c r="P68" s="198">
        <v>60.03</v>
      </c>
      <c r="Q68" s="198">
        <v>5.03</v>
      </c>
      <c r="R68" s="198">
        <v>8.91</v>
      </c>
      <c r="S68" s="198">
        <v>6.09</v>
      </c>
      <c r="T68" s="198">
        <v>0</v>
      </c>
      <c r="U68" s="198">
        <v>220.36</v>
      </c>
      <c r="V68" s="198">
        <v>2.86</v>
      </c>
      <c r="W68" s="198">
        <v>10.41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5.5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7.31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70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159.19</v>
      </c>
      <c r="L69" s="198">
        <v>61.37</v>
      </c>
      <c r="M69" s="198">
        <v>0</v>
      </c>
      <c r="N69" s="198">
        <v>28.94</v>
      </c>
      <c r="O69" s="198">
        <v>48.6</v>
      </c>
      <c r="P69" s="198">
        <v>60.03</v>
      </c>
      <c r="Q69" s="198">
        <v>5.03</v>
      </c>
      <c r="R69" s="198">
        <v>8.91</v>
      </c>
      <c r="S69" s="198">
        <v>6.09</v>
      </c>
      <c r="T69" s="198">
        <v>0</v>
      </c>
      <c r="U69" s="198">
        <v>220.36</v>
      </c>
      <c r="V69" s="198">
        <v>2.86</v>
      </c>
      <c r="W69" s="198">
        <v>10.41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5.5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7.31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50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159.19</v>
      </c>
      <c r="L70" s="198">
        <v>61.37</v>
      </c>
      <c r="M70" s="198">
        <v>0</v>
      </c>
      <c r="N70" s="198">
        <v>28.94</v>
      </c>
      <c r="O70" s="198">
        <v>48.6</v>
      </c>
      <c r="P70" s="198">
        <v>60.03</v>
      </c>
      <c r="Q70" s="198">
        <v>5.03</v>
      </c>
      <c r="R70" s="198">
        <v>8.91</v>
      </c>
      <c r="S70" s="198">
        <v>6.09</v>
      </c>
      <c r="T70" s="198">
        <v>0</v>
      </c>
      <c r="U70" s="198">
        <v>220.36</v>
      </c>
      <c r="V70" s="198">
        <v>2.86</v>
      </c>
      <c r="W70" s="198">
        <v>10.41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5.5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7.31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50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159.19</v>
      </c>
      <c r="L71" s="198">
        <v>61.37</v>
      </c>
      <c r="M71" s="198">
        <v>0</v>
      </c>
      <c r="N71" s="198">
        <v>28.94</v>
      </c>
      <c r="O71" s="198">
        <v>48.6</v>
      </c>
      <c r="P71" s="198">
        <v>60.03</v>
      </c>
      <c r="Q71" s="198">
        <v>5.03</v>
      </c>
      <c r="R71" s="198">
        <v>8.91</v>
      </c>
      <c r="S71" s="198">
        <v>6.09</v>
      </c>
      <c r="T71" s="198">
        <v>0</v>
      </c>
      <c r="U71" s="198">
        <v>220.36</v>
      </c>
      <c r="V71" s="198">
        <v>2.86</v>
      </c>
      <c r="W71" s="198">
        <v>10.41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5.5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7.31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70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159.19</v>
      </c>
      <c r="L72" s="198">
        <v>61.37</v>
      </c>
      <c r="M72" s="198">
        <v>0</v>
      </c>
      <c r="N72" s="198">
        <v>28.94</v>
      </c>
      <c r="O72" s="198">
        <v>48.6</v>
      </c>
      <c r="P72" s="198">
        <v>60.03</v>
      </c>
      <c r="Q72" s="198">
        <v>5.03</v>
      </c>
      <c r="R72" s="198">
        <v>8.91</v>
      </c>
      <c r="S72" s="198">
        <v>6.09</v>
      </c>
      <c r="T72" s="198">
        <v>0</v>
      </c>
      <c r="U72" s="198">
        <v>220.36</v>
      </c>
      <c r="V72" s="198">
        <v>2.86</v>
      </c>
      <c r="W72" s="198">
        <v>10.41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5.5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7.31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70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159.19</v>
      </c>
      <c r="L73" s="198">
        <v>61.37</v>
      </c>
      <c r="M73" s="198">
        <v>0</v>
      </c>
      <c r="N73" s="198">
        <v>28.94</v>
      </c>
      <c r="O73" s="198">
        <v>48.6</v>
      </c>
      <c r="P73" s="198">
        <v>60.03</v>
      </c>
      <c r="Q73" s="198">
        <v>5.03</v>
      </c>
      <c r="R73" s="198">
        <v>8.91</v>
      </c>
      <c r="S73" s="198">
        <v>6.09</v>
      </c>
      <c r="T73" s="198">
        <v>0</v>
      </c>
      <c r="U73" s="198">
        <v>220.36</v>
      </c>
      <c r="V73" s="198">
        <v>2.86</v>
      </c>
      <c r="W73" s="198">
        <v>10.41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5.5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3.79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70</v>
      </c>
      <c r="AP73" s="198">
        <v>0</v>
      </c>
      <c r="AQ73" s="198">
        <v>12.88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159.19</v>
      </c>
      <c r="L74" s="198">
        <v>61.37</v>
      </c>
      <c r="M74" s="198">
        <v>0</v>
      </c>
      <c r="N74" s="198">
        <v>28.94</v>
      </c>
      <c r="O74" s="198">
        <v>48.6</v>
      </c>
      <c r="P74" s="198">
        <v>60.03</v>
      </c>
      <c r="Q74" s="198">
        <v>5.03</v>
      </c>
      <c r="R74" s="198">
        <v>8.91</v>
      </c>
      <c r="S74" s="198">
        <v>6.09</v>
      </c>
      <c r="T74" s="198">
        <v>0</v>
      </c>
      <c r="U74" s="198">
        <v>220.36</v>
      </c>
      <c r="V74" s="198">
        <v>2.86</v>
      </c>
      <c r="W74" s="198">
        <v>10.41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5.67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2.44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70</v>
      </c>
      <c r="AP74" s="198">
        <v>0</v>
      </c>
      <c r="AQ74" s="198">
        <v>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159.19</v>
      </c>
      <c r="L75" s="198">
        <v>61.37</v>
      </c>
      <c r="M75" s="198">
        <v>0</v>
      </c>
      <c r="N75" s="198">
        <v>28.94</v>
      </c>
      <c r="O75" s="198">
        <v>48.6</v>
      </c>
      <c r="P75" s="198">
        <v>60.03</v>
      </c>
      <c r="Q75" s="198">
        <v>5.03</v>
      </c>
      <c r="R75" s="198">
        <v>8.91</v>
      </c>
      <c r="S75" s="198">
        <v>6.09</v>
      </c>
      <c r="T75" s="198">
        <v>0</v>
      </c>
      <c r="U75" s="198">
        <v>220.36</v>
      </c>
      <c r="V75" s="198">
        <v>2.86</v>
      </c>
      <c r="W75" s="198">
        <v>10.41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5.67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2.57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70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159.19</v>
      </c>
      <c r="L76" s="198">
        <v>61.37</v>
      </c>
      <c r="M76" s="198">
        <v>0</v>
      </c>
      <c r="N76" s="198">
        <v>28.94</v>
      </c>
      <c r="O76" s="198">
        <v>48.6</v>
      </c>
      <c r="P76" s="198">
        <v>60.03</v>
      </c>
      <c r="Q76" s="198">
        <v>5.03</v>
      </c>
      <c r="R76" s="198">
        <v>8.91</v>
      </c>
      <c r="S76" s="198">
        <v>6.09</v>
      </c>
      <c r="T76" s="198">
        <v>0</v>
      </c>
      <c r="U76" s="198">
        <v>220.36</v>
      </c>
      <c r="V76" s="198">
        <v>2.86</v>
      </c>
      <c r="W76" s="198">
        <v>10.41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5.67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2.57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50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159.19</v>
      </c>
      <c r="L77" s="198">
        <v>61.37</v>
      </c>
      <c r="M77" s="198">
        <v>0</v>
      </c>
      <c r="N77" s="198">
        <v>28.94</v>
      </c>
      <c r="O77" s="198">
        <v>48.6</v>
      </c>
      <c r="P77" s="198">
        <v>60.03</v>
      </c>
      <c r="Q77" s="198">
        <v>5.03</v>
      </c>
      <c r="R77" s="198">
        <v>8.91</v>
      </c>
      <c r="S77" s="198">
        <v>6.09</v>
      </c>
      <c r="T77" s="198">
        <v>0</v>
      </c>
      <c r="U77" s="198">
        <v>220.36</v>
      </c>
      <c r="V77" s="198">
        <v>2.86</v>
      </c>
      <c r="W77" s="198">
        <v>10.41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5.67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2.57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50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159.19</v>
      </c>
      <c r="L78" s="198">
        <v>61.37</v>
      </c>
      <c r="M78" s="198">
        <v>0</v>
      </c>
      <c r="N78" s="198">
        <v>28.94</v>
      </c>
      <c r="O78" s="198">
        <v>48.6</v>
      </c>
      <c r="P78" s="198">
        <v>60.03</v>
      </c>
      <c r="Q78" s="198">
        <v>5.03</v>
      </c>
      <c r="R78" s="198">
        <v>9.6</v>
      </c>
      <c r="S78" s="198">
        <v>6.09</v>
      </c>
      <c r="T78" s="198">
        <v>0</v>
      </c>
      <c r="U78" s="198">
        <v>220.36</v>
      </c>
      <c r="V78" s="198">
        <v>2.86</v>
      </c>
      <c r="W78" s="198">
        <v>10.41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5.83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2.57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35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159.19</v>
      </c>
      <c r="L79" s="198">
        <v>61.37</v>
      </c>
      <c r="M79" s="198">
        <v>0</v>
      </c>
      <c r="N79" s="198">
        <v>28.94</v>
      </c>
      <c r="O79" s="198">
        <v>48.6</v>
      </c>
      <c r="P79" s="198">
        <v>60.03</v>
      </c>
      <c r="Q79" s="198">
        <v>5.34</v>
      </c>
      <c r="R79" s="198">
        <v>10.39</v>
      </c>
      <c r="S79" s="198">
        <v>6.46</v>
      </c>
      <c r="T79" s="198">
        <v>0</v>
      </c>
      <c r="U79" s="198">
        <v>220.36</v>
      </c>
      <c r="V79" s="198">
        <v>2.86</v>
      </c>
      <c r="W79" s="198">
        <v>10.41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5.83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2.64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159.19</v>
      </c>
      <c r="L80" s="198">
        <v>61.37</v>
      </c>
      <c r="M80" s="198">
        <v>0</v>
      </c>
      <c r="N80" s="198">
        <v>28.94</v>
      </c>
      <c r="O80" s="198">
        <v>48.6</v>
      </c>
      <c r="P80" s="198">
        <v>60.03</v>
      </c>
      <c r="Q80" s="198">
        <v>5.34</v>
      </c>
      <c r="R80" s="198">
        <v>10.39</v>
      </c>
      <c r="S80" s="198">
        <v>6.46</v>
      </c>
      <c r="T80" s="198">
        <v>0</v>
      </c>
      <c r="U80" s="198">
        <v>220.36</v>
      </c>
      <c r="V80" s="198">
        <v>2.86</v>
      </c>
      <c r="W80" s="198">
        <v>10.41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5.83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2.64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159.19</v>
      </c>
      <c r="L81" s="198">
        <v>61.37</v>
      </c>
      <c r="M81" s="198">
        <v>0</v>
      </c>
      <c r="N81" s="198">
        <v>28.94</v>
      </c>
      <c r="O81" s="198">
        <v>48.6</v>
      </c>
      <c r="P81" s="198">
        <v>60.03</v>
      </c>
      <c r="Q81" s="198">
        <v>5.34</v>
      </c>
      <c r="R81" s="198">
        <v>10.39</v>
      </c>
      <c r="S81" s="198">
        <v>6.46</v>
      </c>
      <c r="T81" s="198">
        <v>0</v>
      </c>
      <c r="U81" s="198">
        <v>220.36</v>
      </c>
      <c r="V81" s="198">
        <v>2.86</v>
      </c>
      <c r="W81" s="198">
        <v>10.41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5.83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2.64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159.19</v>
      </c>
      <c r="L82" s="198">
        <v>61.37</v>
      </c>
      <c r="M82" s="198">
        <v>0</v>
      </c>
      <c r="N82" s="198">
        <v>28.94</v>
      </c>
      <c r="O82" s="198">
        <v>48.6</v>
      </c>
      <c r="P82" s="198">
        <v>60.03</v>
      </c>
      <c r="Q82" s="198">
        <v>5.34</v>
      </c>
      <c r="R82" s="198">
        <v>10.39</v>
      </c>
      <c r="S82" s="198">
        <v>6.46</v>
      </c>
      <c r="T82" s="198">
        <v>0</v>
      </c>
      <c r="U82" s="198">
        <v>220.36</v>
      </c>
      <c r="V82" s="198">
        <v>2.86</v>
      </c>
      <c r="W82" s="198">
        <v>10.41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5.83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2.64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159.19</v>
      </c>
      <c r="L83" s="198">
        <v>61.37</v>
      </c>
      <c r="M83" s="198">
        <v>0</v>
      </c>
      <c r="N83" s="198">
        <v>28.94</v>
      </c>
      <c r="O83" s="198">
        <v>48.6</v>
      </c>
      <c r="P83" s="198">
        <v>60.03</v>
      </c>
      <c r="Q83" s="198">
        <v>5.34</v>
      </c>
      <c r="R83" s="198">
        <v>10.39</v>
      </c>
      <c r="S83" s="198">
        <v>6.46</v>
      </c>
      <c r="T83" s="198">
        <v>0</v>
      </c>
      <c r="U83" s="198">
        <v>220.36</v>
      </c>
      <c r="V83" s="198">
        <v>2.86</v>
      </c>
      <c r="W83" s="198">
        <v>10.41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5.83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6.81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159.19</v>
      </c>
      <c r="L84" s="198">
        <v>61.37</v>
      </c>
      <c r="M84" s="198">
        <v>0</v>
      </c>
      <c r="N84" s="198">
        <v>28.94</v>
      </c>
      <c r="O84" s="198">
        <v>48.6</v>
      </c>
      <c r="P84" s="198">
        <v>60.03</v>
      </c>
      <c r="Q84" s="198">
        <v>5.34</v>
      </c>
      <c r="R84" s="198">
        <v>10.39</v>
      </c>
      <c r="S84" s="198">
        <v>6.46</v>
      </c>
      <c r="T84" s="198">
        <v>0</v>
      </c>
      <c r="U84" s="198">
        <v>220.36</v>
      </c>
      <c r="V84" s="198">
        <v>2.86</v>
      </c>
      <c r="W84" s="198">
        <v>10.41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5.83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6.81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159.19</v>
      </c>
      <c r="L85" s="198">
        <v>61.37</v>
      </c>
      <c r="M85" s="198">
        <v>0</v>
      </c>
      <c r="N85" s="198">
        <v>28.94</v>
      </c>
      <c r="O85" s="198">
        <v>48.6</v>
      </c>
      <c r="P85" s="198">
        <v>60.03</v>
      </c>
      <c r="Q85" s="198">
        <v>5.34</v>
      </c>
      <c r="R85" s="198">
        <v>10.39</v>
      </c>
      <c r="S85" s="198">
        <v>6.46</v>
      </c>
      <c r="T85" s="198">
        <v>0</v>
      </c>
      <c r="U85" s="198">
        <v>220.36</v>
      </c>
      <c r="V85" s="198">
        <v>2.86</v>
      </c>
      <c r="W85" s="198">
        <v>10.41</v>
      </c>
      <c r="X85" s="198">
        <v>36.14</v>
      </c>
      <c r="Y85" s="198">
        <v>0</v>
      </c>
      <c r="Z85" s="198">
        <v>68.180000000000007</v>
      </c>
      <c r="AA85" s="198">
        <v>17.149999999999999</v>
      </c>
      <c r="AB85" s="198">
        <v>0</v>
      </c>
      <c r="AC85" s="198">
        <v>5.83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6.81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159.19</v>
      </c>
      <c r="L86" s="198">
        <v>61.37</v>
      </c>
      <c r="M86" s="198">
        <v>0</v>
      </c>
      <c r="N86" s="198">
        <v>28.94</v>
      </c>
      <c r="O86" s="198">
        <v>48.6</v>
      </c>
      <c r="P86" s="198">
        <v>60.03</v>
      </c>
      <c r="Q86" s="198">
        <v>5.34</v>
      </c>
      <c r="R86" s="198">
        <v>10.39</v>
      </c>
      <c r="S86" s="198">
        <v>6.46</v>
      </c>
      <c r="T86" s="198">
        <v>0</v>
      </c>
      <c r="U86" s="198">
        <v>220.36</v>
      </c>
      <c r="V86" s="198">
        <v>2.86</v>
      </c>
      <c r="W86" s="198">
        <v>10.41</v>
      </c>
      <c r="X86" s="198">
        <v>36.14</v>
      </c>
      <c r="Y86" s="198">
        <v>0</v>
      </c>
      <c r="Z86" s="198">
        <v>68.180000000000007</v>
      </c>
      <c r="AA86" s="198">
        <v>17.149999999999999</v>
      </c>
      <c r="AB86" s="198">
        <v>0</v>
      </c>
      <c r="AC86" s="198">
        <v>5.83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6.81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40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159.19</v>
      </c>
      <c r="L87" s="198">
        <v>61.37</v>
      </c>
      <c r="M87" s="198">
        <v>0</v>
      </c>
      <c r="N87" s="198">
        <v>28.94</v>
      </c>
      <c r="O87" s="198">
        <v>48.6</v>
      </c>
      <c r="P87" s="198">
        <v>60.03</v>
      </c>
      <c r="Q87" s="198">
        <v>5.34</v>
      </c>
      <c r="R87" s="198">
        <v>10.39</v>
      </c>
      <c r="S87" s="198">
        <v>6.46</v>
      </c>
      <c r="T87" s="198">
        <v>0</v>
      </c>
      <c r="U87" s="198">
        <v>220.36</v>
      </c>
      <c r="V87" s="198">
        <v>2.86</v>
      </c>
      <c r="W87" s="198">
        <v>10.41</v>
      </c>
      <c r="X87" s="198">
        <v>36.14</v>
      </c>
      <c r="Y87" s="198">
        <v>0</v>
      </c>
      <c r="Z87" s="198">
        <v>68.180000000000007</v>
      </c>
      <c r="AA87" s="198">
        <v>17.149999999999999</v>
      </c>
      <c r="AB87" s="198">
        <v>0</v>
      </c>
      <c r="AC87" s="198">
        <v>6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6.64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50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159.19</v>
      </c>
      <c r="L88" s="198">
        <v>61.37</v>
      </c>
      <c r="M88" s="198">
        <v>0</v>
      </c>
      <c r="N88" s="198">
        <v>28.94</v>
      </c>
      <c r="O88" s="198">
        <v>48.6</v>
      </c>
      <c r="P88" s="198">
        <v>60.03</v>
      </c>
      <c r="Q88" s="198">
        <v>5.34</v>
      </c>
      <c r="R88" s="198">
        <v>10.39</v>
      </c>
      <c r="S88" s="198">
        <v>6.46</v>
      </c>
      <c r="T88" s="198">
        <v>0</v>
      </c>
      <c r="U88" s="198">
        <v>220.36</v>
      </c>
      <c r="V88" s="198">
        <v>2.86</v>
      </c>
      <c r="W88" s="198">
        <v>10.41</v>
      </c>
      <c r="X88" s="198">
        <v>36.14</v>
      </c>
      <c r="Y88" s="198">
        <v>0</v>
      </c>
      <c r="Z88" s="198">
        <v>68.180000000000007</v>
      </c>
      <c r="AA88" s="198">
        <v>17.149999999999999</v>
      </c>
      <c r="AB88" s="198">
        <v>0</v>
      </c>
      <c r="AC88" s="198">
        <v>6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6.64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50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159.19</v>
      </c>
      <c r="L89" s="198">
        <v>61.37</v>
      </c>
      <c r="M89" s="198">
        <v>0</v>
      </c>
      <c r="N89" s="198">
        <v>28.94</v>
      </c>
      <c r="O89" s="198">
        <v>48.6</v>
      </c>
      <c r="P89" s="198">
        <v>60.03</v>
      </c>
      <c r="Q89" s="198">
        <v>5.34</v>
      </c>
      <c r="R89" s="198">
        <v>10.39</v>
      </c>
      <c r="S89" s="198">
        <v>6.46</v>
      </c>
      <c r="T89" s="198">
        <v>0</v>
      </c>
      <c r="U89" s="198">
        <v>220.36</v>
      </c>
      <c r="V89" s="198">
        <v>2.86</v>
      </c>
      <c r="W89" s="198">
        <v>10.41</v>
      </c>
      <c r="X89" s="198">
        <v>36.14</v>
      </c>
      <c r="Y89" s="198">
        <v>0</v>
      </c>
      <c r="Z89" s="198">
        <v>68.180000000000007</v>
      </c>
      <c r="AA89" s="198">
        <v>17.149999999999999</v>
      </c>
      <c r="AB89" s="198">
        <v>0</v>
      </c>
      <c r="AC89" s="198">
        <v>6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6.64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65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159.19</v>
      </c>
      <c r="L90" s="198">
        <v>61.37</v>
      </c>
      <c r="M90" s="198">
        <v>0</v>
      </c>
      <c r="N90" s="198">
        <v>28.94</v>
      </c>
      <c r="O90" s="198">
        <v>48.6</v>
      </c>
      <c r="P90" s="198">
        <v>60.03</v>
      </c>
      <c r="Q90" s="198">
        <v>5.34</v>
      </c>
      <c r="R90" s="198">
        <v>10.39</v>
      </c>
      <c r="S90" s="198">
        <v>6.46</v>
      </c>
      <c r="T90" s="198">
        <v>0</v>
      </c>
      <c r="U90" s="198">
        <v>220.36</v>
      </c>
      <c r="V90" s="198">
        <v>2.86</v>
      </c>
      <c r="W90" s="198">
        <v>10.41</v>
      </c>
      <c r="X90" s="198">
        <v>36.14</v>
      </c>
      <c r="Y90" s="198">
        <v>0</v>
      </c>
      <c r="Z90" s="198">
        <v>68.180000000000007</v>
      </c>
      <c r="AA90" s="198">
        <v>17.149999999999999</v>
      </c>
      <c r="AB90" s="198">
        <v>0</v>
      </c>
      <c r="AC90" s="198">
        <v>14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16.440000000000001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60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159.19</v>
      </c>
      <c r="L91" s="198">
        <v>61.37</v>
      </c>
      <c r="M91" s="198">
        <v>0</v>
      </c>
      <c r="N91" s="198">
        <v>28.94</v>
      </c>
      <c r="O91" s="198">
        <v>48.6</v>
      </c>
      <c r="P91" s="198">
        <v>60.03</v>
      </c>
      <c r="Q91" s="198">
        <v>5.34</v>
      </c>
      <c r="R91" s="198">
        <v>10.39</v>
      </c>
      <c r="S91" s="198">
        <v>6.46</v>
      </c>
      <c r="T91" s="198">
        <v>0</v>
      </c>
      <c r="U91" s="198">
        <v>220.36</v>
      </c>
      <c r="V91" s="198">
        <v>2.86</v>
      </c>
      <c r="W91" s="198">
        <v>10.41</v>
      </c>
      <c r="X91" s="198">
        <v>36.14</v>
      </c>
      <c r="Y91" s="198">
        <v>0</v>
      </c>
      <c r="Z91" s="198">
        <v>68.180000000000007</v>
      </c>
      <c r="AA91" s="198">
        <v>17.149999999999999</v>
      </c>
      <c r="AB91" s="198">
        <v>0</v>
      </c>
      <c r="AC91" s="198">
        <v>14.39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16.440000000000001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159.19</v>
      </c>
      <c r="L92" s="198">
        <v>61.37</v>
      </c>
      <c r="M92" s="198">
        <v>0</v>
      </c>
      <c r="N92" s="198">
        <v>28.94</v>
      </c>
      <c r="O92" s="198">
        <v>48.6</v>
      </c>
      <c r="P92" s="198">
        <v>60.03</v>
      </c>
      <c r="Q92" s="198">
        <v>5.34</v>
      </c>
      <c r="R92" s="198">
        <v>10.39</v>
      </c>
      <c r="S92" s="198">
        <v>6.46</v>
      </c>
      <c r="T92" s="198">
        <v>0</v>
      </c>
      <c r="U92" s="198">
        <v>220.36</v>
      </c>
      <c r="V92" s="198">
        <v>2.86</v>
      </c>
      <c r="W92" s="198">
        <v>10.41</v>
      </c>
      <c r="X92" s="198">
        <v>36.14</v>
      </c>
      <c r="Y92" s="198">
        <v>0</v>
      </c>
      <c r="Z92" s="198">
        <v>68.180000000000007</v>
      </c>
      <c r="AA92" s="198">
        <v>17.149999999999999</v>
      </c>
      <c r="AB92" s="198">
        <v>0</v>
      </c>
      <c r="AC92" s="198">
        <v>14.39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16.440000000000001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80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159.19</v>
      </c>
      <c r="L93" s="198">
        <v>61.37</v>
      </c>
      <c r="M93" s="198">
        <v>0</v>
      </c>
      <c r="N93" s="198">
        <v>28.94</v>
      </c>
      <c r="O93" s="198">
        <v>48.6</v>
      </c>
      <c r="P93" s="198">
        <v>60.03</v>
      </c>
      <c r="Q93" s="198">
        <v>5.34</v>
      </c>
      <c r="R93" s="198">
        <v>10.39</v>
      </c>
      <c r="S93" s="198">
        <v>6.46</v>
      </c>
      <c r="T93" s="198">
        <v>0</v>
      </c>
      <c r="U93" s="198">
        <v>220.36</v>
      </c>
      <c r="V93" s="198">
        <v>2.86</v>
      </c>
      <c r="W93" s="198">
        <v>10.41</v>
      </c>
      <c r="X93" s="198">
        <v>36.14</v>
      </c>
      <c r="Y93" s="198">
        <v>0</v>
      </c>
      <c r="Z93" s="198">
        <v>68.180000000000007</v>
      </c>
      <c r="AA93" s="198">
        <v>17.149999999999999</v>
      </c>
      <c r="AB93" s="198">
        <v>0</v>
      </c>
      <c r="AC93" s="198">
        <v>14.39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16.14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80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159.19</v>
      </c>
      <c r="L94" s="198">
        <v>61.37</v>
      </c>
      <c r="M94" s="198">
        <v>0</v>
      </c>
      <c r="N94" s="198">
        <v>28.94</v>
      </c>
      <c r="O94" s="198">
        <v>48.6</v>
      </c>
      <c r="P94" s="198">
        <v>60.03</v>
      </c>
      <c r="Q94" s="198">
        <v>5.34</v>
      </c>
      <c r="R94" s="198">
        <v>9.6</v>
      </c>
      <c r="S94" s="198">
        <v>6.46</v>
      </c>
      <c r="T94" s="198">
        <v>0</v>
      </c>
      <c r="U94" s="198">
        <v>220.36</v>
      </c>
      <c r="V94" s="198">
        <v>2.86</v>
      </c>
      <c r="W94" s="198">
        <v>10.41</v>
      </c>
      <c r="X94" s="198">
        <v>36.14</v>
      </c>
      <c r="Y94" s="198">
        <v>0</v>
      </c>
      <c r="Z94" s="198">
        <v>68.180000000000007</v>
      </c>
      <c r="AA94" s="198">
        <v>17.149999999999999</v>
      </c>
      <c r="AB94" s="198">
        <v>0</v>
      </c>
      <c r="AC94" s="198">
        <v>14.39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16.14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80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159.19</v>
      </c>
      <c r="L95" s="198">
        <v>61.37</v>
      </c>
      <c r="M95" s="198">
        <v>0</v>
      </c>
      <c r="N95" s="198">
        <v>28.94</v>
      </c>
      <c r="O95" s="198">
        <v>48.6</v>
      </c>
      <c r="P95" s="198">
        <v>60.03</v>
      </c>
      <c r="Q95" s="198">
        <v>4.7699999999999996</v>
      </c>
      <c r="R95" s="198">
        <v>8.91</v>
      </c>
      <c r="S95" s="198">
        <v>5.75</v>
      </c>
      <c r="T95" s="198">
        <v>0</v>
      </c>
      <c r="U95" s="198">
        <v>220.36</v>
      </c>
      <c r="V95" s="198">
        <v>2.86</v>
      </c>
      <c r="W95" s="198">
        <v>10.41</v>
      </c>
      <c r="X95" s="198">
        <v>36.14</v>
      </c>
      <c r="Y95" s="198">
        <v>0</v>
      </c>
      <c r="Z95" s="198">
        <v>68.180000000000007</v>
      </c>
      <c r="AA95" s="198">
        <v>17.149999999999999</v>
      </c>
      <c r="AB95" s="198">
        <v>0</v>
      </c>
      <c r="AC95" s="198">
        <v>14.39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16.14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110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159.19</v>
      </c>
      <c r="L96" s="198">
        <v>61.37</v>
      </c>
      <c r="M96" s="198">
        <v>0</v>
      </c>
      <c r="N96" s="198">
        <v>28.94</v>
      </c>
      <c r="O96" s="198">
        <v>48.6</v>
      </c>
      <c r="P96" s="198">
        <v>60.03</v>
      </c>
      <c r="Q96" s="198">
        <v>4.54</v>
      </c>
      <c r="R96" s="198">
        <v>8.91</v>
      </c>
      <c r="S96" s="198">
        <v>5.52</v>
      </c>
      <c r="T96" s="198">
        <v>0</v>
      </c>
      <c r="U96" s="198">
        <v>220.36</v>
      </c>
      <c r="V96" s="198">
        <v>2.86</v>
      </c>
      <c r="W96" s="198">
        <v>10.41</v>
      </c>
      <c r="X96" s="198">
        <v>36.14</v>
      </c>
      <c r="Y96" s="198">
        <v>0</v>
      </c>
      <c r="Z96" s="198">
        <v>68.180000000000007</v>
      </c>
      <c r="AA96" s="198">
        <v>17.149999999999999</v>
      </c>
      <c r="AB96" s="198">
        <v>0</v>
      </c>
      <c r="AC96" s="198">
        <v>14.39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16.14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110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159.19</v>
      </c>
      <c r="L97" s="198">
        <v>61.37</v>
      </c>
      <c r="M97" s="198">
        <v>0</v>
      </c>
      <c r="N97" s="198">
        <v>28.94</v>
      </c>
      <c r="O97" s="198">
        <v>48.6</v>
      </c>
      <c r="P97" s="198">
        <v>60.03</v>
      </c>
      <c r="Q97" s="198">
        <v>4.54</v>
      </c>
      <c r="R97" s="198">
        <v>8.91</v>
      </c>
      <c r="S97" s="198">
        <v>5.52</v>
      </c>
      <c r="T97" s="198">
        <v>0</v>
      </c>
      <c r="U97" s="198">
        <v>220.36</v>
      </c>
      <c r="V97" s="198">
        <v>2.86</v>
      </c>
      <c r="W97" s="198">
        <v>10.41</v>
      </c>
      <c r="X97" s="198">
        <v>36.14</v>
      </c>
      <c r="Y97" s="198">
        <v>0</v>
      </c>
      <c r="Z97" s="198">
        <v>68.180000000000007</v>
      </c>
      <c r="AA97" s="198">
        <v>17.149999999999999</v>
      </c>
      <c r="AB97" s="198">
        <v>0</v>
      </c>
      <c r="AC97" s="198">
        <v>14.39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16.14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110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159.19</v>
      </c>
      <c r="L98" s="198">
        <v>61.37</v>
      </c>
      <c r="M98" s="198">
        <v>0</v>
      </c>
      <c r="N98" s="198">
        <v>28.94</v>
      </c>
      <c r="O98" s="198">
        <v>48.6</v>
      </c>
      <c r="P98" s="198">
        <v>60.03</v>
      </c>
      <c r="Q98" s="198">
        <v>4.54</v>
      </c>
      <c r="R98" s="198">
        <v>8.91</v>
      </c>
      <c r="S98" s="198">
        <v>5.52</v>
      </c>
      <c r="T98" s="198">
        <v>0</v>
      </c>
      <c r="U98" s="198">
        <v>220.36</v>
      </c>
      <c r="V98" s="198">
        <v>2.86</v>
      </c>
      <c r="W98" s="198">
        <v>10.41</v>
      </c>
      <c r="X98" s="198">
        <v>36.14</v>
      </c>
      <c r="Y98" s="198">
        <v>0</v>
      </c>
      <c r="Z98" s="198">
        <v>68.180000000000007</v>
      </c>
      <c r="AA98" s="198">
        <v>17.149999999999999</v>
      </c>
      <c r="AB98" s="198">
        <v>0</v>
      </c>
      <c r="AC98" s="198">
        <v>14.39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16.14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110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3.8174350000000037</v>
      </c>
      <c r="L99">
        <f t="shared" si="0"/>
        <v>1.4728799999999977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1.4407199999999998</v>
      </c>
      <c r="Q99">
        <f t="shared" si="0"/>
        <v>0.11968249999999973</v>
      </c>
      <c r="R99">
        <f t="shared" si="0"/>
        <v>0.20832249999999991</v>
      </c>
      <c r="S99">
        <f t="shared" si="0"/>
        <v>0.14842249999999985</v>
      </c>
      <c r="T99">
        <f t="shared" si="0"/>
        <v>0</v>
      </c>
      <c r="U99">
        <f t="shared" si="0"/>
        <v>5.288640000000008</v>
      </c>
      <c r="V99">
        <f t="shared" si="0"/>
        <v>6.8640000000000173E-2</v>
      </c>
      <c r="W99">
        <f t="shared" si="0"/>
        <v>0.26438999999999979</v>
      </c>
      <c r="X99">
        <f t="shared" si="0"/>
        <v>0.86735999999999935</v>
      </c>
      <c r="Y99">
        <f t="shared" si="0"/>
        <v>0</v>
      </c>
      <c r="Z99">
        <f t="shared" si="0"/>
        <v>1.6363200000000018</v>
      </c>
      <c r="AA99">
        <f t="shared" si="0"/>
        <v>0.41160000000000058</v>
      </c>
      <c r="AB99">
        <f t="shared" si="0"/>
        <v>0</v>
      </c>
      <c r="AC99">
        <f t="shared" si="0"/>
        <v>0.21180749999999995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0.25547749999999997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1.1820925000000002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9.08</v>
      </c>
      <c r="L3" s="198">
        <v>558.02</v>
      </c>
      <c r="M3" s="198">
        <v>27.23</v>
      </c>
      <c r="N3" s="198">
        <v>34.950000000000003</v>
      </c>
      <c r="O3" s="198">
        <v>0</v>
      </c>
      <c r="P3" s="198">
        <v>37.159999999999997</v>
      </c>
      <c r="Q3" s="198">
        <v>6.45</v>
      </c>
      <c r="R3" s="198">
        <v>6.27</v>
      </c>
      <c r="S3" s="198">
        <v>7.81</v>
      </c>
      <c r="T3" s="198">
        <v>0</v>
      </c>
      <c r="U3" s="198">
        <v>123.61</v>
      </c>
      <c r="V3" s="198">
        <v>3.45</v>
      </c>
      <c r="W3" s="198">
        <v>13.51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8.8000000000000007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19.91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9.08</v>
      </c>
      <c r="L4" s="198">
        <v>558.02</v>
      </c>
      <c r="M4" s="198">
        <v>27.23</v>
      </c>
      <c r="N4" s="198">
        <v>34.950000000000003</v>
      </c>
      <c r="O4" s="198">
        <v>0</v>
      </c>
      <c r="P4" s="198">
        <v>37.159999999999997</v>
      </c>
      <c r="Q4" s="198">
        <v>6.45</v>
      </c>
      <c r="R4" s="198">
        <v>6.27</v>
      </c>
      <c r="S4" s="198">
        <v>7.81</v>
      </c>
      <c r="T4" s="198">
        <v>0</v>
      </c>
      <c r="U4" s="198">
        <v>123.61</v>
      </c>
      <c r="V4" s="198">
        <v>3.45</v>
      </c>
      <c r="W4" s="198">
        <v>13.51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8.8000000000000007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19.91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9.08</v>
      </c>
      <c r="L5" s="198">
        <v>558.02</v>
      </c>
      <c r="M5" s="198">
        <v>27.23</v>
      </c>
      <c r="N5" s="198">
        <v>34.950000000000003</v>
      </c>
      <c r="O5" s="198">
        <v>0</v>
      </c>
      <c r="P5" s="198">
        <v>37.159999999999997</v>
      </c>
      <c r="Q5" s="198">
        <v>6.45</v>
      </c>
      <c r="R5" s="198">
        <v>7.62</v>
      </c>
      <c r="S5" s="198">
        <v>7.81</v>
      </c>
      <c r="T5" s="198">
        <v>0</v>
      </c>
      <c r="U5" s="198">
        <v>123.61</v>
      </c>
      <c r="V5" s="198">
        <v>3.45</v>
      </c>
      <c r="W5" s="198">
        <v>13.51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8.8000000000000007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19.91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9.08</v>
      </c>
      <c r="L6" s="198">
        <v>558.02</v>
      </c>
      <c r="M6" s="198">
        <v>27.23</v>
      </c>
      <c r="N6" s="198">
        <v>34.950000000000003</v>
      </c>
      <c r="O6" s="198">
        <v>0</v>
      </c>
      <c r="P6" s="198">
        <v>37.159999999999997</v>
      </c>
      <c r="Q6" s="198">
        <v>6.45</v>
      </c>
      <c r="R6" s="198">
        <v>8.6</v>
      </c>
      <c r="S6" s="198">
        <v>7.81</v>
      </c>
      <c r="T6" s="198">
        <v>0</v>
      </c>
      <c r="U6" s="198">
        <v>123.61</v>
      </c>
      <c r="V6" s="198">
        <v>3.45</v>
      </c>
      <c r="W6" s="198">
        <v>13.51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8.8000000000000007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19.91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9.08</v>
      </c>
      <c r="L7" s="198">
        <v>558.02</v>
      </c>
      <c r="M7" s="198">
        <v>27.23</v>
      </c>
      <c r="N7" s="198">
        <v>34.950000000000003</v>
      </c>
      <c r="O7" s="198">
        <v>0</v>
      </c>
      <c r="P7" s="198">
        <v>37.159999999999997</v>
      </c>
      <c r="Q7" s="198">
        <v>6.45</v>
      </c>
      <c r="R7" s="198">
        <v>8.6</v>
      </c>
      <c r="S7" s="198">
        <v>7.81</v>
      </c>
      <c r="T7" s="198">
        <v>0</v>
      </c>
      <c r="U7" s="198">
        <v>123.61</v>
      </c>
      <c r="V7" s="198">
        <v>3.45</v>
      </c>
      <c r="W7" s="198">
        <v>13.51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8.8000000000000007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19.91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9.08</v>
      </c>
      <c r="L8" s="198">
        <v>558.02</v>
      </c>
      <c r="M8" s="198">
        <v>27.23</v>
      </c>
      <c r="N8" s="198">
        <v>34.950000000000003</v>
      </c>
      <c r="O8" s="198">
        <v>0</v>
      </c>
      <c r="P8" s="198">
        <v>37.159999999999997</v>
      </c>
      <c r="Q8" s="198">
        <v>6.45</v>
      </c>
      <c r="R8" s="198">
        <v>8.6</v>
      </c>
      <c r="S8" s="198">
        <v>7.81</v>
      </c>
      <c r="T8" s="198">
        <v>0</v>
      </c>
      <c r="U8" s="198">
        <v>123.61</v>
      </c>
      <c r="V8" s="198">
        <v>3.45</v>
      </c>
      <c r="W8" s="198">
        <v>13.51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8.8000000000000007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19.91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9.08</v>
      </c>
      <c r="L9" s="198">
        <v>558.02</v>
      </c>
      <c r="M9" s="198">
        <v>27.23</v>
      </c>
      <c r="N9" s="198">
        <v>34.950000000000003</v>
      </c>
      <c r="O9" s="198">
        <v>0</v>
      </c>
      <c r="P9" s="198">
        <v>37.159999999999997</v>
      </c>
      <c r="Q9" s="198">
        <v>6.45</v>
      </c>
      <c r="R9" s="198">
        <v>8.6</v>
      </c>
      <c r="S9" s="198">
        <v>7.81</v>
      </c>
      <c r="T9" s="198">
        <v>0</v>
      </c>
      <c r="U9" s="198">
        <v>123.61</v>
      </c>
      <c r="V9" s="198">
        <v>3.45</v>
      </c>
      <c r="W9" s="198">
        <v>13.51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8.8000000000000007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21.04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30.09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9.08</v>
      </c>
      <c r="L10" s="198">
        <v>558.02</v>
      </c>
      <c r="M10" s="198">
        <v>27.23</v>
      </c>
      <c r="N10" s="198">
        <v>34.950000000000003</v>
      </c>
      <c r="O10" s="198">
        <v>0</v>
      </c>
      <c r="P10" s="198">
        <v>37.159999999999997</v>
      </c>
      <c r="Q10" s="198">
        <v>6.45</v>
      </c>
      <c r="R10" s="198">
        <v>8.6</v>
      </c>
      <c r="S10" s="198">
        <v>7.81</v>
      </c>
      <c r="T10" s="198">
        <v>0</v>
      </c>
      <c r="U10" s="198">
        <v>123.61</v>
      </c>
      <c r="V10" s="198">
        <v>3.45</v>
      </c>
      <c r="W10" s="198">
        <v>13.51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9.9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22.4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30.09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9.08</v>
      </c>
      <c r="L11" s="198">
        <v>558.02</v>
      </c>
      <c r="M11" s="198">
        <v>27.23</v>
      </c>
      <c r="N11" s="198">
        <v>34.950000000000003</v>
      </c>
      <c r="O11" s="198">
        <v>0</v>
      </c>
      <c r="P11" s="198">
        <v>37.159999999999997</v>
      </c>
      <c r="Q11" s="198">
        <v>6.45</v>
      </c>
      <c r="R11" s="198">
        <v>8.6</v>
      </c>
      <c r="S11" s="198">
        <v>7.81</v>
      </c>
      <c r="T11" s="198">
        <v>0</v>
      </c>
      <c r="U11" s="198">
        <v>123.61</v>
      </c>
      <c r="V11" s="198">
        <v>3.45</v>
      </c>
      <c r="W11" s="198">
        <v>13.51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9.9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22.4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30.09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9.08</v>
      </c>
      <c r="L12" s="198">
        <v>558.02</v>
      </c>
      <c r="M12" s="198">
        <v>27.23</v>
      </c>
      <c r="N12" s="198">
        <v>34.950000000000003</v>
      </c>
      <c r="O12" s="198">
        <v>0</v>
      </c>
      <c r="P12" s="198">
        <v>37.159999999999997</v>
      </c>
      <c r="Q12" s="198">
        <v>6.45</v>
      </c>
      <c r="R12" s="198">
        <v>8.6</v>
      </c>
      <c r="S12" s="198">
        <v>7.81</v>
      </c>
      <c r="T12" s="198">
        <v>0</v>
      </c>
      <c r="U12" s="198">
        <v>123.61</v>
      </c>
      <c r="V12" s="198">
        <v>3.45</v>
      </c>
      <c r="W12" s="198">
        <v>13.51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9.39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21.04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9.08</v>
      </c>
      <c r="L13" s="198">
        <v>558.02</v>
      </c>
      <c r="M13" s="198">
        <v>27.23</v>
      </c>
      <c r="N13" s="198">
        <v>34.950000000000003</v>
      </c>
      <c r="O13" s="198">
        <v>0</v>
      </c>
      <c r="P13" s="198">
        <v>37.159999999999997</v>
      </c>
      <c r="Q13" s="198">
        <v>6.45</v>
      </c>
      <c r="R13" s="198">
        <v>8.6</v>
      </c>
      <c r="S13" s="198">
        <v>7.81</v>
      </c>
      <c r="T13" s="198">
        <v>0</v>
      </c>
      <c r="U13" s="198">
        <v>123.61</v>
      </c>
      <c r="V13" s="198">
        <v>3.45</v>
      </c>
      <c r="W13" s="198">
        <v>13.51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9.39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21.04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9.08</v>
      </c>
      <c r="L14" s="198">
        <v>558.02</v>
      </c>
      <c r="M14" s="198">
        <v>27.23</v>
      </c>
      <c r="N14" s="198">
        <v>34.950000000000003</v>
      </c>
      <c r="O14" s="198">
        <v>0</v>
      </c>
      <c r="P14" s="198">
        <v>37.159999999999997</v>
      </c>
      <c r="Q14" s="198">
        <v>6.45</v>
      </c>
      <c r="R14" s="198">
        <v>8.6</v>
      </c>
      <c r="S14" s="198">
        <v>7.81</v>
      </c>
      <c r="T14" s="198">
        <v>0</v>
      </c>
      <c r="U14" s="198">
        <v>123.61</v>
      </c>
      <c r="V14" s="198">
        <v>3.45</v>
      </c>
      <c r="W14" s="198">
        <v>13.51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10.48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23.31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32.159999999999997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9.08</v>
      </c>
      <c r="L15" s="198">
        <v>558.02</v>
      </c>
      <c r="M15" s="198">
        <v>27.23</v>
      </c>
      <c r="N15" s="198">
        <v>34.950000000000003</v>
      </c>
      <c r="O15" s="198">
        <v>0</v>
      </c>
      <c r="P15" s="198">
        <v>37.159999999999997</v>
      </c>
      <c r="Q15" s="198">
        <v>6.09</v>
      </c>
      <c r="R15" s="198">
        <v>8.6</v>
      </c>
      <c r="S15" s="198">
        <v>7.81</v>
      </c>
      <c r="T15" s="198">
        <v>0</v>
      </c>
      <c r="U15" s="198">
        <v>123.61</v>
      </c>
      <c r="V15" s="198">
        <v>3.45</v>
      </c>
      <c r="W15" s="198">
        <v>13.51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9.39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21.79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9.08</v>
      </c>
      <c r="L16" s="198">
        <v>558.02</v>
      </c>
      <c r="M16" s="198">
        <v>27.23</v>
      </c>
      <c r="N16" s="198">
        <v>34.950000000000003</v>
      </c>
      <c r="O16" s="198">
        <v>0</v>
      </c>
      <c r="P16" s="198">
        <v>37.159999999999997</v>
      </c>
      <c r="Q16" s="198">
        <v>6.09</v>
      </c>
      <c r="R16" s="198">
        <v>8.6</v>
      </c>
      <c r="S16" s="198">
        <v>7.81</v>
      </c>
      <c r="T16" s="198">
        <v>0</v>
      </c>
      <c r="U16" s="198">
        <v>123.61</v>
      </c>
      <c r="V16" s="198">
        <v>3.45</v>
      </c>
      <c r="W16" s="198">
        <v>13.51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11.49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25.97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32.159999999999997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9.08</v>
      </c>
      <c r="L17" s="198">
        <v>558.02</v>
      </c>
      <c r="M17" s="198">
        <v>27.23</v>
      </c>
      <c r="N17" s="198">
        <v>34.950000000000003</v>
      </c>
      <c r="O17" s="198">
        <v>0</v>
      </c>
      <c r="P17" s="198">
        <v>37.159999999999997</v>
      </c>
      <c r="Q17" s="198">
        <v>6.09</v>
      </c>
      <c r="R17" s="198">
        <v>9.61</v>
      </c>
      <c r="S17" s="198">
        <v>7.36</v>
      </c>
      <c r="T17" s="198">
        <v>0</v>
      </c>
      <c r="U17" s="198">
        <v>123.61</v>
      </c>
      <c r="V17" s="198">
        <v>3.45</v>
      </c>
      <c r="W17" s="198">
        <v>13.51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11.49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25.97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32.159999999999997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9.08</v>
      </c>
      <c r="L18" s="198">
        <v>558.02</v>
      </c>
      <c r="M18" s="198">
        <v>27.23</v>
      </c>
      <c r="N18" s="198">
        <v>34.950000000000003</v>
      </c>
      <c r="O18" s="198">
        <v>0</v>
      </c>
      <c r="P18" s="198">
        <v>37.159999999999997</v>
      </c>
      <c r="Q18" s="198">
        <v>6.09</v>
      </c>
      <c r="R18" s="198">
        <v>10.6</v>
      </c>
      <c r="S18" s="198">
        <v>7.36</v>
      </c>
      <c r="T18" s="198">
        <v>0</v>
      </c>
      <c r="U18" s="198">
        <v>123.61</v>
      </c>
      <c r="V18" s="198">
        <v>3.45</v>
      </c>
      <c r="W18" s="198">
        <v>13.51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11.49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25.97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9.08</v>
      </c>
      <c r="L19" s="198">
        <v>558.02</v>
      </c>
      <c r="M19" s="198">
        <v>27.23</v>
      </c>
      <c r="N19" s="198">
        <v>34.950000000000003</v>
      </c>
      <c r="O19" s="198">
        <v>0</v>
      </c>
      <c r="P19" s="198">
        <v>37.159999999999997</v>
      </c>
      <c r="Q19" s="198">
        <v>6.09</v>
      </c>
      <c r="R19" s="198">
        <v>11.59</v>
      </c>
      <c r="S19" s="198">
        <v>7.36</v>
      </c>
      <c r="T19" s="198">
        <v>0</v>
      </c>
      <c r="U19" s="198">
        <v>123.61</v>
      </c>
      <c r="V19" s="198">
        <v>3.45</v>
      </c>
      <c r="W19" s="198">
        <v>13.51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11.49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25.97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9.08</v>
      </c>
      <c r="L20" s="198">
        <v>558.02</v>
      </c>
      <c r="M20" s="198">
        <v>27.23</v>
      </c>
      <c r="N20" s="198">
        <v>34.950000000000003</v>
      </c>
      <c r="O20" s="198">
        <v>0</v>
      </c>
      <c r="P20" s="198">
        <v>37.159999999999997</v>
      </c>
      <c r="Q20" s="198">
        <v>6.09</v>
      </c>
      <c r="R20" s="198">
        <v>11.59</v>
      </c>
      <c r="S20" s="198">
        <v>7.36</v>
      </c>
      <c r="T20" s="198">
        <v>0</v>
      </c>
      <c r="U20" s="198">
        <v>123.61</v>
      </c>
      <c r="V20" s="198">
        <v>3.45</v>
      </c>
      <c r="W20" s="198">
        <v>13.51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11.49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25.97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32.630000000000003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9.08</v>
      </c>
      <c r="L21" s="198">
        <v>558.02</v>
      </c>
      <c r="M21" s="198">
        <v>27.23</v>
      </c>
      <c r="N21" s="198">
        <v>34.950000000000003</v>
      </c>
      <c r="O21" s="198">
        <v>0</v>
      </c>
      <c r="P21" s="198">
        <v>37.159999999999997</v>
      </c>
      <c r="Q21" s="198">
        <v>6.09</v>
      </c>
      <c r="R21" s="198">
        <v>11.59</v>
      </c>
      <c r="S21" s="198">
        <v>7.36</v>
      </c>
      <c r="T21" s="198">
        <v>0</v>
      </c>
      <c r="U21" s="198">
        <v>123.61</v>
      </c>
      <c r="V21" s="198">
        <v>3.45</v>
      </c>
      <c r="W21" s="198">
        <v>13.51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11.49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26.89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32.630000000000003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9.08</v>
      </c>
      <c r="L22" s="198">
        <v>558.02</v>
      </c>
      <c r="M22" s="198">
        <v>27.23</v>
      </c>
      <c r="N22" s="198">
        <v>34.950000000000003</v>
      </c>
      <c r="O22" s="198">
        <v>0</v>
      </c>
      <c r="P22" s="198">
        <v>37.159999999999997</v>
      </c>
      <c r="Q22" s="198">
        <v>6.09</v>
      </c>
      <c r="R22" s="198">
        <v>11.59</v>
      </c>
      <c r="S22" s="198">
        <v>7.36</v>
      </c>
      <c r="T22" s="198">
        <v>0</v>
      </c>
      <c r="U22" s="198">
        <v>123.61</v>
      </c>
      <c r="V22" s="198">
        <v>3.45</v>
      </c>
      <c r="W22" s="198">
        <v>13.51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11.49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26.51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32.630000000000003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9.08</v>
      </c>
      <c r="L23" s="198">
        <v>558.02</v>
      </c>
      <c r="M23" s="198">
        <v>27.23</v>
      </c>
      <c r="N23" s="198">
        <v>34.950000000000003</v>
      </c>
      <c r="O23" s="198">
        <v>0</v>
      </c>
      <c r="P23" s="198">
        <v>37.159999999999997</v>
      </c>
      <c r="Q23" s="198">
        <v>6.09</v>
      </c>
      <c r="R23" s="198">
        <v>11.59</v>
      </c>
      <c r="S23" s="198">
        <v>7.36</v>
      </c>
      <c r="T23" s="198">
        <v>0</v>
      </c>
      <c r="U23" s="198">
        <v>123.61</v>
      </c>
      <c r="V23" s="198">
        <v>3.45</v>
      </c>
      <c r="W23" s="198">
        <v>13.51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26.89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32.630000000000003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558.02</v>
      </c>
      <c r="M24" s="198">
        <v>27.23</v>
      </c>
      <c r="N24" s="198">
        <v>34.950000000000003</v>
      </c>
      <c r="O24" s="198">
        <v>0</v>
      </c>
      <c r="P24" s="198">
        <v>37.159999999999997</v>
      </c>
      <c r="Q24" s="198">
        <v>6.09</v>
      </c>
      <c r="R24" s="198">
        <v>11.59</v>
      </c>
      <c r="S24" s="198">
        <v>7.36</v>
      </c>
      <c r="T24" s="198">
        <v>0</v>
      </c>
      <c r="U24" s="198">
        <v>123.61</v>
      </c>
      <c r="V24" s="198">
        <v>3.45</v>
      </c>
      <c r="W24" s="198">
        <v>13.51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26.89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32.630000000000003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558.02</v>
      </c>
      <c r="M25" s="198">
        <v>27.23</v>
      </c>
      <c r="N25" s="198">
        <v>34.950000000000003</v>
      </c>
      <c r="O25" s="198">
        <v>0</v>
      </c>
      <c r="P25" s="198">
        <v>37.159999999999997</v>
      </c>
      <c r="Q25" s="198">
        <v>6.09</v>
      </c>
      <c r="R25" s="198">
        <v>11.59</v>
      </c>
      <c r="S25" s="198">
        <v>7.36</v>
      </c>
      <c r="T25" s="198">
        <v>0</v>
      </c>
      <c r="U25" s="198">
        <v>123.61</v>
      </c>
      <c r="V25" s="198">
        <v>3.45</v>
      </c>
      <c r="W25" s="198">
        <v>13.51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26.89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558.02</v>
      </c>
      <c r="M26" s="198">
        <v>27.23</v>
      </c>
      <c r="N26" s="198">
        <v>34.950000000000003</v>
      </c>
      <c r="O26" s="198">
        <v>0</v>
      </c>
      <c r="P26" s="198">
        <v>37.159999999999997</v>
      </c>
      <c r="Q26" s="198">
        <v>6.09</v>
      </c>
      <c r="R26" s="198">
        <v>11.59</v>
      </c>
      <c r="S26" s="198">
        <v>7.36</v>
      </c>
      <c r="T26" s="198">
        <v>0</v>
      </c>
      <c r="U26" s="198">
        <v>123.61</v>
      </c>
      <c r="V26" s="198">
        <v>3.45</v>
      </c>
      <c r="W26" s="198">
        <v>13.51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26.29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32.630000000000003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558.02</v>
      </c>
      <c r="M27" s="198">
        <v>27.23</v>
      </c>
      <c r="N27" s="198">
        <v>34.950000000000003</v>
      </c>
      <c r="O27" s="198">
        <v>0</v>
      </c>
      <c r="P27" s="198">
        <v>37.159999999999997</v>
      </c>
      <c r="Q27" s="198">
        <v>4.7300000000000004</v>
      </c>
      <c r="R27" s="198">
        <v>11.59</v>
      </c>
      <c r="S27" s="198">
        <v>7.36</v>
      </c>
      <c r="T27" s="198">
        <v>0</v>
      </c>
      <c r="U27" s="198">
        <v>123.61</v>
      </c>
      <c r="V27" s="198">
        <v>3.45</v>
      </c>
      <c r="W27" s="198">
        <v>13.51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11.49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26.89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32.630000000000003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558.02</v>
      </c>
      <c r="M28" s="198">
        <v>27.23</v>
      </c>
      <c r="N28" s="198">
        <v>34.950000000000003</v>
      </c>
      <c r="O28" s="198">
        <v>0</v>
      </c>
      <c r="P28" s="198">
        <v>37.159999999999997</v>
      </c>
      <c r="Q28" s="198">
        <v>4.7300000000000004</v>
      </c>
      <c r="R28" s="198">
        <v>11.59</v>
      </c>
      <c r="S28" s="198">
        <v>7.36</v>
      </c>
      <c r="T28" s="198">
        <v>0</v>
      </c>
      <c r="U28" s="198">
        <v>123.61</v>
      </c>
      <c r="V28" s="198">
        <v>3.45</v>
      </c>
      <c r="W28" s="198">
        <v>13.51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11.49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26.52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32.630000000000003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558.02</v>
      </c>
      <c r="M29" s="198">
        <v>27.23</v>
      </c>
      <c r="N29" s="198">
        <v>34.950000000000003</v>
      </c>
      <c r="O29" s="198">
        <v>0</v>
      </c>
      <c r="P29" s="198">
        <v>37.159999999999997</v>
      </c>
      <c r="Q29" s="198">
        <v>4.7300000000000004</v>
      </c>
      <c r="R29" s="198">
        <v>11.59</v>
      </c>
      <c r="S29" s="198">
        <v>7.36</v>
      </c>
      <c r="T29" s="198">
        <v>0</v>
      </c>
      <c r="U29" s="198">
        <v>123.61</v>
      </c>
      <c r="V29" s="198">
        <v>3.45</v>
      </c>
      <c r="W29" s="198">
        <v>13.51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11.49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26.52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32.630000000000003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558.02</v>
      </c>
      <c r="M30" s="198">
        <v>27.23</v>
      </c>
      <c r="N30" s="198">
        <v>34.950000000000003</v>
      </c>
      <c r="O30" s="198">
        <v>0</v>
      </c>
      <c r="P30" s="198">
        <v>37.159999999999997</v>
      </c>
      <c r="Q30" s="198">
        <v>4.7300000000000004</v>
      </c>
      <c r="R30" s="198">
        <v>11.59</v>
      </c>
      <c r="S30" s="198">
        <v>7.36</v>
      </c>
      <c r="T30" s="198">
        <v>0</v>
      </c>
      <c r="U30" s="198">
        <v>123.61</v>
      </c>
      <c r="V30" s="198">
        <v>3.45</v>
      </c>
      <c r="W30" s="198">
        <v>13.51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11.81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26.52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32.630000000000003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558.02</v>
      </c>
      <c r="M31" s="198">
        <v>27.23</v>
      </c>
      <c r="N31" s="198">
        <v>34.950000000000003</v>
      </c>
      <c r="O31" s="198">
        <v>0</v>
      </c>
      <c r="P31" s="198">
        <v>37.159999999999997</v>
      </c>
      <c r="Q31" s="198">
        <v>4.7300000000000004</v>
      </c>
      <c r="R31" s="198">
        <v>11.59</v>
      </c>
      <c r="S31" s="198">
        <v>7.36</v>
      </c>
      <c r="T31" s="198">
        <v>0</v>
      </c>
      <c r="U31" s="198">
        <v>123.61</v>
      </c>
      <c r="V31" s="198">
        <v>3.45</v>
      </c>
      <c r="W31" s="198">
        <v>13.51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11.49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26.52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558.02</v>
      </c>
      <c r="M32" s="198">
        <v>27.23</v>
      </c>
      <c r="N32" s="198">
        <v>34.950000000000003</v>
      </c>
      <c r="O32" s="198">
        <v>0</v>
      </c>
      <c r="P32" s="198">
        <v>37.159999999999997</v>
      </c>
      <c r="Q32" s="198">
        <v>4.7300000000000004</v>
      </c>
      <c r="R32" s="198">
        <v>11.59</v>
      </c>
      <c r="S32" s="198">
        <v>7.36</v>
      </c>
      <c r="T32" s="198">
        <v>0</v>
      </c>
      <c r="U32" s="198">
        <v>123.61</v>
      </c>
      <c r="V32" s="198">
        <v>3.45</v>
      </c>
      <c r="W32" s="198">
        <v>13.51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11.59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26.52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32.630000000000003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558.02</v>
      </c>
      <c r="M33" s="198">
        <v>27.23</v>
      </c>
      <c r="N33" s="198">
        <v>34.950000000000003</v>
      </c>
      <c r="O33" s="198">
        <v>0</v>
      </c>
      <c r="P33" s="198">
        <v>37.159999999999997</v>
      </c>
      <c r="Q33" s="198">
        <v>4.7300000000000004</v>
      </c>
      <c r="R33" s="198">
        <v>9.27</v>
      </c>
      <c r="S33" s="198">
        <v>7.36</v>
      </c>
      <c r="T33" s="198">
        <v>0</v>
      </c>
      <c r="U33" s="198">
        <v>123.61</v>
      </c>
      <c r="V33" s="198">
        <v>3.45</v>
      </c>
      <c r="W33" s="198">
        <v>13.51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11.59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25.6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32.630000000000003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558.02</v>
      </c>
      <c r="M34" s="198">
        <v>27.23</v>
      </c>
      <c r="N34" s="198">
        <v>34.950000000000003</v>
      </c>
      <c r="O34" s="198">
        <v>0</v>
      </c>
      <c r="P34" s="198">
        <v>37.159999999999997</v>
      </c>
      <c r="Q34" s="198">
        <v>4.7300000000000004</v>
      </c>
      <c r="R34" s="198">
        <v>9.27</v>
      </c>
      <c r="S34" s="198">
        <v>7.36</v>
      </c>
      <c r="T34" s="198">
        <v>0</v>
      </c>
      <c r="U34" s="198">
        <v>123.61</v>
      </c>
      <c r="V34" s="198">
        <v>3.45</v>
      </c>
      <c r="W34" s="198">
        <v>13.51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11.59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26.52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32.630000000000003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558.02</v>
      </c>
      <c r="M35" s="198">
        <v>27.23</v>
      </c>
      <c r="N35" s="198">
        <v>34.950000000000003</v>
      </c>
      <c r="O35" s="198">
        <v>0</v>
      </c>
      <c r="P35" s="198">
        <v>37.159999999999997</v>
      </c>
      <c r="Q35" s="198">
        <v>4.7300000000000004</v>
      </c>
      <c r="R35" s="198">
        <v>9.27</v>
      </c>
      <c r="S35" s="198">
        <v>7.36</v>
      </c>
      <c r="T35" s="198">
        <v>0</v>
      </c>
      <c r="U35" s="198">
        <v>123.61</v>
      </c>
      <c r="V35" s="198">
        <v>3.45</v>
      </c>
      <c r="W35" s="198">
        <v>13.51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9.6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25.97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558.02</v>
      </c>
      <c r="M36" s="198">
        <v>27.23</v>
      </c>
      <c r="N36" s="198">
        <v>34.950000000000003</v>
      </c>
      <c r="O36" s="198">
        <v>0</v>
      </c>
      <c r="P36" s="198">
        <v>37.159999999999997</v>
      </c>
      <c r="Q36" s="198">
        <v>4.7300000000000004</v>
      </c>
      <c r="R36" s="198">
        <v>9.27</v>
      </c>
      <c r="S36" s="198">
        <v>7.36</v>
      </c>
      <c r="T36" s="198">
        <v>0</v>
      </c>
      <c r="U36" s="198">
        <v>123.61</v>
      </c>
      <c r="V36" s="198">
        <v>3.45</v>
      </c>
      <c r="W36" s="198">
        <v>13.51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9.6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25.97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9.41</v>
      </c>
      <c r="L37" s="198">
        <v>558.02</v>
      </c>
      <c r="M37" s="198">
        <v>27.23</v>
      </c>
      <c r="N37" s="198">
        <v>34.950000000000003</v>
      </c>
      <c r="O37" s="198">
        <v>0</v>
      </c>
      <c r="P37" s="198">
        <v>37.159999999999997</v>
      </c>
      <c r="Q37" s="198">
        <v>6.09</v>
      </c>
      <c r="R37" s="198">
        <v>9.27</v>
      </c>
      <c r="S37" s="198">
        <v>7.36</v>
      </c>
      <c r="T37" s="198">
        <v>0</v>
      </c>
      <c r="U37" s="198">
        <v>123.61</v>
      </c>
      <c r="V37" s="198">
        <v>3.45</v>
      </c>
      <c r="W37" s="198">
        <v>13.51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9.6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25.97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558.02</v>
      </c>
      <c r="M38" s="198">
        <v>27.23</v>
      </c>
      <c r="N38" s="198">
        <v>34.950000000000003</v>
      </c>
      <c r="O38" s="198">
        <v>0</v>
      </c>
      <c r="P38" s="198">
        <v>37.159999999999997</v>
      </c>
      <c r="Q38" s="198">
        <v>6.09</v>
      </c>
      <c r="R38" s="198">
        <v>9.27</v>
      </c>
      <c r="S38" s="198">
        <v>7.36</v>
      </c>
      <c r="T38" s="198">
        <v>0</v>
      </c>
      <c r="U38" s="198">
        <v>123.61</v>
      </c>
      <c r="V38" s="198">
        <v>3.45</v>
      </c>
      <c r="W38" s="198">
        <v>13.51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9.6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25.97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8.0299999999999994</v>
      </c>
      <c r="L39" s="198">
        <v>558.02</v>
      </c>
      <c r="M39" s="198">
        <v>27.23</v>
      </c>
      <c r="N39" s="198">
        <v>34.950000000000003</v>
      </c>
      <c r="O39" s="198">
        <v>0</v>
      </c>
      <c r="P39" s="198">
        <v>37.159999999999997</v>
      </c>
      <c r="Q39" s="198">
        <v>6.09</v>
      </c>
      <c r="R39" s="198">
        <v>9.27</v>
      </c>
      <c r="S39" s="198">
        <v>7.36</v>
      </c>
      <c r="T39" s="198">
        <v>0</v>
      </c>
      <c r="U39" s="198">
        <v>123.61</v>
      </c>
      <c r="V39" s="198">
        <v>3.45</v>
      </c>
      <c r="W39" s="198">
        <v>13.51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9.6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25.36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558.02</v>
      </c>
      <c r="M40" s="198">
        <v>27.23</v>
      </c>
      <c r="N40" s="198">
        <v>34.950000000000003</v>
      </c>
      <c r="O40" s="198">
        <v>0</v>
      </c>
      <c r="P40" s="198">
        <v>37.159999999999997</v>
      </c>
      <c r="Q40" s="198">
        <v>6.09</v>
      </c>
      <c r="R40" s="198">
        <v>9.27</v>
      </c>
      <c r="S40" s="198">
        <v>7.36</v>
      </c>
      <c r="T40" s="198">
        <v>0</v>
      </c>
      <c r="U40" s="198">
        <v>123.61</v>
      </c>
      <c r="V40" s="198">
        <v>3.45</v>
      </c>
      <c r="W40" s="198">
        <v>13.51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9.6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25.97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558.02</v>
      </c>
      <c r="M41" s="198">
        <v>27.23</v>
      </c>
      <c r="N41" s="198">
        <v>34.950000000000003</v>
      </c>
      <c r="O41" s="198">
        <v>0</v>
      </c>
      <c r="P41" s="198">
        <v>37.159999999999997</v>
      </c>
      <c r="Q41" s="198">
        <v>6.09</v>
      </c>
      <c r="R41" s="198">
        <v>9.27</v>
      </c>
      <c r="S41" s="198">
        <v>7.36</v>
      </c>
      <c r="T41" s="198">
        <v>0</v>
      </c>
      <c r="U41" s="198">
        <v>123.61</v>
      </c>
      <c r="V41" s="198">
        <v>3.45</v>
      </c>
      <c r="W41" s="198">
        <v>13.51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9.6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25.97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558.02</v>
      </c>
      <c r="M42" s="198">
        <v>27.23</v>
      </c>
      <c r="N42" s="198">
        <v>34.950000000000003</v>
      </c>
      <c r="O42" s="198">
        <v>0</v>
      </c>
      <c r="P42" s="198">
        <v>37.159999999999997</v>
      </c>
      <c r="Q42" s="198">
        <v>6.09</v>
      </c>
      <c r="R42" s="198">
        <v>9.27</v>
      </c>
      <c r="S42" s="198">
        <v>7.36</v>
      </c>
      <c r="T42" s="198">
        <v>0</v>
      </c>
      <c r="U42" s="198">
        <v>123.61</v>
      </c>
      <c r="V42" s="198">
        <v>3.45</v>
      </c>
      <c r="W42" s="198">
        <v>13.51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9.6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25.97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558.02</v>
      </c>
      <c r="M43" s="198">
        <v>27.23</v>
      </c>
      <c r="N43" s="198">
        <v>34.950000000000003</v>
      </c>
      <c r="O43" s="198">
        <v>0</v>
      </c>
      <c r="P43" s="198">
        <v>37.159999999999997</v>
      </c>
      <c r="Q43" s="198">
        <v>6.09</v>
      </c>
      <c r="R43" s="198">
        <v>9.27</v>
      </c>
      <c r="S43" s="198">
        <v>7.36</v>
      </c>
      <c r="T43" s="198">
        <v>0</v>
      </c>
      <c r="U43" s="198">
        <v>123.61</v>
      </c>
      <c r="V43" s="198">
        <v>3.45</v>
      </c>
      <c r="W43" s="198">
        <v>13.51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9.6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25.42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558.02</v>
      </c>
      <c r="M44" s="198">
        <v>27.23</v>
      </c>
      <c r="N44" s="198">
        <v>34.950000000000003</v>
      </c>
      <c r="O44" s="198">
        <v>0</v>
      </c>
      <c r="P44" s="198">
        <v>37.159999999999997</v>
      </c>
      <c r="Q44" s="198">
        <v>6.09</v>
      </c>
      <c r="R44" s="198">
        <v>9.27</v>
      </c>
      <c r="S44" s="198">
        <v>7.36</v>
      </c>
      <c r="T44" s="198">
        <v>0</v>
      </c>
      <c r="U44" s="198">
        <v>123.61</v>
      </c>
      <c r="V44" s="198">
        <v>3.45</v>
      </c>
      <c r="W44" s="198">
        <v>13.51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9.6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25.42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558.02</v>
      </c>
      <c r="M45" s="198">
        <v>27.23</v>
      </c>
      <c r="N45" s="198">
        <v>34.950000000000003</v>
      </c>
      <c r="O45" s="198">
        <v>0</v>
      </c>
      <c r="P45" s="198">
        <v>37.159999999999997</v>
      </c>
      <c r="Q45" s="198">
        <v>6.09</v>
      </c>
      <c r="R45" s="198">
        <v>9.27</v>
      </c>
      <c r="S45" s="198">
        <v>7.36</v>
      </c>
      <c r="T45" s="198">
        <v>0</v>
      </c>
      <c r="U45" s="198">
        <v>123.61</v>
      </c>
      <c r="V45" s="198">
        <v>3.45</v>
      </c>
      <c r="W45" s="198">
        <v>13.51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9.6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24.8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558.02</v>
      </c>
      <c r="M46" s="198">
        <v>27.23</v>
      </c>
      <c r="N46" s="198">
        <v>34.950000000000003</v>
      </c>
      <c r="O46" s="198">
        <v>0</v>
      </c>
      <c r="P46" s="198">
        <v>37.159999999999997</v>
      </c>
      <c r="Q46" s="198">
        <v>6.09</v>
      </c>
      <c r="R46" s="198">
        <v>9.27</v>
      </c>
      <c r="S46" s="198">
        <v>7.36</v>
      </c>
      <c r="T46" s="198">
        <v>0</v>
      </c>
      <c r="U46" s="198">
        <v>123.61</v>
      </c>
      <c r="V46" s="198">
        <v>3.45</v>
      </c>
      <c r="W46" s="198">
        <v>13.51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9.6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25.42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558.02</v>
      </c>
      <c r="M47" s="198">
        <v>27.23</v>
      </c>
      <c r="N47" s="198">
        <v>34.950000000000003</v>
      </c>
      <c r="O47" s="198">
        <v>0</v>
      </c>
      <c r="P47" s="198">
        <v>37.159999999999997</v>
      </c>
      <c r="Q47" s="198">
        <v>6.09</v>
      </c>
      <c r="R47" s="198">
        <v>9.27</v>
      </c>
      <c r="S47" s="198">
        <v>7.36</v>
      </c>
      <c r="T47" s="198">
        <v>0</v>
      </c>
      <c r="U47" s="198">
        <v>123.61</v>
      </c>
      <c r="V47" s="198">
        <v>3.45</v>
      </c>
      <c r="W47" s="198">
        <v>13.51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9.6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25.42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558.02</v>
      </c>
      <c r="M48" s="198">
        <v>27.23</v>
      </c>
      <c r="N48" s="198">
        <v>34.950000000000003</v>
      </c>
      <c r="O48" s="198">
        <v>0</v>
      </c>
      <c r="P48" s="198">
        <v>37.159999999999997</v>
      </c>
      <c r="Q48" s="198">
        <v>6.09</v>
      </c>
      <c r="R48" s="198">
        <v>9.27</v>
      </c>
      <c r="S48" s="198">
        <v>7.36</v>
      </c>
      <c r="T48" s="198">
        <v>0</v>
      </c>
      <c r="U48" s="198">
        <v>123.61</v>
      </c>
      <c r="V48" s="198">
        <v>3.45</v>
      </c>
      <c r="W48" s="198">
        <v>13.51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11.27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25.11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558.02</v>
      </c>
      <c r="M49" s="198">
        <v>27.23</v>
      </c>
      <c r="N49" s="198">
        <v>34.950000000000003</v>
      </c>
      <c r="O49" s="198">
        <v>0</v>
      </c>
      <c r="P49" s="198">
        <v>37.159999999999997</v>
      </c>
      <c r="Q49" s="198">
        <v>6.09</v>
      </c>
      <c r="R49" s="198">
        <v>9.27</v>
      </c>
      <c r="S49" s="198">
        <v>7.36</v>
      </c>
      <c r="T49" s="198">
        <v>0</v>
      </c>
      <c r="U49" s="198">
        <v>123.61</v>
      </c>
      <c r="V49" s="198">
        <v>3.45</v>
      </c>
      <c r="W49" s="198">
        <v>13.51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11.27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25.11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558.02</v>
      </c>
      <c r="M50" s="198">
        <v>27.23</v>
      </c>
      <c r="N50" s="198">
        <v>34.950000000000003</v>
      </c>
      <c r="O50" s="198">
        <v>0</v>
      </c>
      <c r="P50" s="198">
        <v>37.159999999999997</v>
      </c>
      <c r="Q50" s="198">
        <v>6.09</v>
      </c>
      <c r="R50" s="198">
        <v>9.27</v>
      </c>
      <c r="S50" s="198">
        <v>7.36</v>
      </c>
      <c r="T50" s="198">
        <v>0</v>
      </c>
      <c r="U50" s="198">
        <v>123.61</v>
      </c>
      <c r="V50" s="198">
        <v>3.45</v>
      </c>
      <c r="W50" s="198">
        <v>13.51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10.95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25.11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558.02</v>
      </c>
      <c r="M51" s="198">
        <v>27.23</v>
      </c>
      <c r="N51" s="198">
        <v>34.950000000000003</v>
      </c>
      <c r="O51" s="198">
        <v>0</v>
      </c>
      <c r="P51" s="198">
        <v>37.159999999999997</v>
      </c>
      <c r="Q51" s="198">
        <v>6.09</v>
      </c>
      <c r="R51" s="198">
        <v>9.27</v>
      </c>
      <c r="S51" s="198">
        <v>7.36</v>
      </c>
      <c r="T51" s="198">
        <v>0</v>
      </c>
      <c r="U51" s="198">
        <v>123.61</v>
      </c>
      <c r="V51" s="198">
        <v>3.45</v>
      </c>
      <c r="W51" s="198">
        <v>13.51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10.95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24.87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558.02</v>
      </c>
      <c r="M52" s="198">
        <v>27.23</v>
      </c>
      <c r="N52" s="198">
        <v>34.950000000000003</v>
      </c>
      <c r="O52" s="198">
        <v>0</v>
      </c>
      <c r="P52" s="198">
        <v>37.159999999999997</v>
      </c>
      <c r="Q52" s="198">
        <v>6.09</v>
      </c>
      <c r="R52" s="198">
        <v>9.27</v>
      </c>
      <c r="S52" s="198">
        <v>7.36</v>
      </c>
      <c r="T52" s="198">
        <v>0</v>
      </c>
      <c r="U52" s="198">
        <v>123.61</v>
      </c>
      <c r="V52" s="198">
        <v>3.45</v>
      </c>
      <c r="W52" s="198">
        <v>13.51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10.95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24.87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558.02</v>
      </c>
      <c r="M53" s="198">
        <v>27.23</v>
      </c>
      <c r="N53" s="198">
        <v>34.950000000000003</v>
      </c>
      <c r="O53" s="198">
        <v>0</v>
      </c>
      <c r="P53" s="198">
        <v>37.159999999999997</v>
      </c>
      <c r="Q53" s="198">
        <v>6.09</v>
      </c>
      <c r="R53" s="198">
        <v>10.76</v>
      </c>
      <c r="S53" s="198">
        <v>7.36</v>
      </c>
      <c r="T53" s="198">
        <v>0</v>
      </c>
      <c r="U53" s="198">
        <v>123.61</v>
      </c>
      <c r="V53" s="198">
        <v>3.45</v>
      </c>
      <c r="W53" s="198">
        <v>13.51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10.95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24.87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558.02</v>
      </c>
      <c r="M54" s="198">
        <v>27.23</v>
      </c>
      <c r="N54" s="198">
        <v>34.950000000000003</v>
      </c>
      <c r="O54" s="198">
        <v>0</v>
      </c>
      <c r="P54" s="198">
        <v>37.159999999999997</v>
      </c>
      <c r="Q54" s="198">
        <v>6.09</v>
      </c>
      <c r="R54" s="198">
        <v>10.76</v>
      </c>
      <c r="S54" s="198">
        <v>7.36</v>
      </c>
      <c r="T54" s="198">
        <v>0</v>
      </c>
      <c r="U54" s="198">
        <v>123.61</v>
      </c>
      <c r="V54" s="198">
        <v>3.45</v>
      </c>
      <c r="W54" s="198">
        <v>13.51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10.95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24.87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558.02</v>
      </c>
      <c r="M55" s="198">
        <v>27.23</v>
      </c>
      <c r="N55" s="198">
        <v>34.950000000000003</v>
      </c>
      <c r="O55" s="198">
        <v>0</v>
      </c>
      <c r="P55" s="198">
        <v>37.159999999999997</v>
      </c>
      <c r="Q55" s="198">
        <v>6.09</v>
      </c>
      <c r="R55" s="198">
        <v>10.76</v>
      </c>
      <c r="S55" s="198">
        <v>7.36</v>
      </c>
      <c r="T55" s="198">
        <v>0</v>
      </c>
      <c r="U55" s="198">
        <v>123.61</v>
      </c>
      <c r="V55" s="198">
        <v>3.45</v>
      </c>
      <c r="W55" s="198">
        <v>13.51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10.95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24.87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558.02</v>
      </c>
      <c r="M56" s="198">
        <v>27.23</v>
      </c>
      <c r="N56" s="198">
        <v>34.950000000000003</v>
      </c>
      <c r="O56" s="198">
        <v>0</v>
      </c>
      <c r="P56" s="198">
        <v>37.159999999999997</v>
      </c>
      <c r="Q56" s="198">
        <v>6.09</v>
      </c>
      <c r="R56" s="198">
        <v>10.76</v>
      </c>
      <c r="S56" s="198">
        <v>7.36</v>
      </c>
      <c r="T56" s="198">
        <v>0</v>
      </c>
      <c r="U56" s="198">
        <v>123.61</v>
      </c>
      <c r="V56" s="198">
        <v>3.45</v>
      </c>
      <c r="W56" s="198">
        <v>13.51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10.95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24.87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558.02</v>
      </c>
      <c r="M57" s="198">
        <v>27.23</v>
      </c>
      <c r="N57" s="198">
        <v>34.950000000000003</v>
      </c>
      <c r="O57" s="198">
        <v>0</v>
      </c>
      <c r="P57" s="198">
        <v>37.159999999999997</v>
      </c>
      <c r="Q57" s="198">
        <v>6.09</v>
      </c>
      <c r="R57" s="198">
        <v>10.76</v>
      </c>
      <c r="S57" s="198">
        <v>7.36</v>
      </c>
      <c r="T57" s="198">
        <v>0</v>
      </c>
      <c r="U57" s="198">
        <v>123.61</v>
      </c>
      <c r="V57" s="198">
        <v>3.45</v>
      </c>
      <c r="W57" s="198">
        <v>13.51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10.95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24.87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558.02</v>
      </c>
      <c r="M58" s="198">
        <v>27.23</v>
      </c>
      <c r="N58" s="198">
        <v>34.950000000000003</v>
      </c>
      <c r="O58" s="198">
        <v>0</v>
      </c>
      <c r="P58" s="198">
        <v>37.159999999999997</v>
      </c>
      <c r="Q58" s="198">
        <v>6.09</v>
      </c>
      <c r="R58" s="198">
        <v>10.76</v>
      </c>
      <c r="S58" s="198">
        <v>7.36</v>
      </c>
      <c r="T58" s="198">
        <v>0</v>
      </c>
      <c r="U58" s="198">
        <v>123.61</v>
      </c>
      <c r="V58" s="198">
        <v>3.45</v>
      </c>
      <c r="W58" s="198">
        <v>13.51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10.95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24.87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558.02</v>
      </c>
      <c r="M59" s="198">
        <v>27.23</v>
      </c>
      <c r="N59" s="198">
        <v>34.950000000000003</v>
      </c>
      <c r="O59" s="198">
        <v>0</v>
      </c>
      <c r="P59" s="198">
        <v>37.159999999999997</v>
      </c>
      <c r="Q59" s="198">
        <v>6.09</v>
      </c>
      <c r="R59" s="198">
        <v>10.76</v>
      </c>
      <c r="S59" s="198">
        <v>7.36</v>
      </c>
      <c r="T59" s="198">
        <v>0</v>
      </c>
      <c r="U59" s="198">
        <v>123.61</v>
      </c>
      <c r="V59" s="198">
        <v>3.45</v>
      </c>
      <c r="W59" s="198">
        <v>13.51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10.95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24.25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558.02</v>
      </c>
      <c r="M60" s="198">
        <v>27.23</v>
      </c>
      <c r="N60" s="198">
        <v>34.950000000000003</v>
      </c>
      <c r="O60" s="198">
        <v>0</v>
      </c>
      <c r="P60" s="198">
        <v>37.159999999999997</v>
      </c>
      <c r="Q60" s="198">
        <v>6.09</v>
      </c>
      <c r="R60" s="198">
        <v>10.76</v>
      </c>
      <c r="S60" s="198">
        <v>7.36</v>
      </c>
      <c r="T60" s="198">
        <v>0</v>
      </c>
      <c r="U60" s="198">
        <v>123.61</v>
      </c>
      <c r="V60" s="198">
        <v>3.45</v>
      </c>
      <c r="W60" s="198">
        <v>13.51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10.63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24.25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9.08</v>
      </c>
      <c r="L61" s="198">
        <v>558.02</v>
      </c>
      <c r="M61" s="198">
        <v>27.23</v>
      </c>
      <c r="N61" s="198">
        <v>34.950000000000003</v>
      </c>
      <c r="O61" s="198">
        <v>0</v>
      </c>
      <c r="P61" s="198">
        <v>37.159999999999997</v>
      </c>
      <c r="Q61" s="198">
        <v>6.09</v>
      </c>
      <c r="R61" s="198">
        <v>10.76</v>
      </c>
      <c r="S61" s="198">
        <v>7.36</v>
      </c>
      <c r="T61" s="198">
        <v>0</v>
      </c>
      <c r="U61" s="198">
        <v>123.61</v>
      </c>
      <c r="V61" s="198">
        <v>3.45</v>
      </c>
      <c r="W61" s="198">
        <v>13.51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10.63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24.25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9.08</v>
      </c>
      <c r="L62" s="198">
        <v>558.02</v>
      </c>
      <c r="M62" s="198">
        <v>27.23</v>
      </c>
      <c r="N62" s="198">
        <v>34.950000000000003</v>
      </c>
      <c r="O62" s="198">
        <v>0</v>
      </c>
      <c r="P62" s="198">
        <v>37.159999999999997</v>
      </c>
      <c r="Q62" s="198">
        <v>6.09</v>
      </c>
      <c r="R62" s="198">
        <v>10.76</v>
      </c>
      <c r="S62" s="198">
        <v>7.36</v>
      </c>
      <c r="T62" s="198">
        <v>0</v>
      </c>
      <c r="U62" s="198">
        <v>123.61</v>
      </c>
      <c r="V62" s="198">
        <v>3.45</v>
      </c>
      <c r="W62" s="198">
        <v>13.51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10.63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24.25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9.08</v>
      </c>
      <c r="L63" s="198">
        <v>558.02</v>
      </c>
      <c r="M63" s="198">
        <v>27.23</v>
      </c>
      <c r="N63" s="198">
        <v>34.950000000000003</v>
      </c>
      <c r="O63" s="198">
        <v>0</v>
      </c>
      <c r="P63" s="198">
        <v>37.159999999999997</v>
      </c>
      <c r="Q63" s="198">
        <v>6.09</v>
      </c>
      <c r="R63" s="198">
        <v>10.76</v>
      </c>
      <c r="S63" s="198">
        <v>7.36</v>
      </c>
      <c r="T63" s="198">
        <v>0</v>
      </c>
      <c r="U63" s="198">
        <v>123.61</v>
      </c>
      <c r="V63" s="198">
        <v>3.45</v>
      </c>
      <c r="W63" s="198">
        <v>12.75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10.63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24.25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9.08</v>
      </c>
      <c r="L64" s="198">
        <v>558.02</v>
      </c>
      <c r="M64" s="198">
        <v>27.23</v>
      </c>
      <c r="N64" s="198">
        <v>34.950000000000003</v>
      </c>
      <c r="O64" s="198">
        <v>0</v>
      </c>
      <c r="P64" s="198">
        <v>37.159999999999997</v>
      </c>
      <c r="Q64" s="198">
        <v>6.09</v>
      </c>
      <c r="R64" s="198">
        <v>10.76</v>
      </c>
      <c r="S64" s="198">
        <v>7.36</v>
      </c>
      <c r="T64" s="198">
        <v>0</v>
      </c>
      <c r="U64" s="198">
        <v>123.61</v>
      </c>
      <c r="V64" s="198">
        <v>3.45</v>
      </c>
      <c r="W64" s="198">
        <v>12.75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10.63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24.25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9.08</v>
      </c>
      <c r="L65" s="198">
        <v>558.02</v>
      </c>
      <c r="M65" s="198">
        <v>27.23</v>
      </c>
      <c r="N65" s="198">
        <v>34.950000000000003</v>
      </c>
      <c r="O65" s="198">
        <v>0</v>
      </c>
      <c r="P65" s="198">
        <v>37.159999999999997</v>
      </c>
      <c r="Q65" s="198">
        <v>6.09</v>
      </c>
      <c r="R65" s="198">
        <v>10.76</v>
      </c>
      <c r="S65" s="198">
        <v>7.36</v>
      </c>
      <c r="T65" s="198">
        <v>0</v>
      </c>
      <c r="U65" s="198">
        <v>123.61</v>
      </c>
      <c r="V65" s="198">
        <v>3.45</v>
      </c>
      <c r="W65" s="198">
        <v>12.76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11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24.58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9.08</v>
      </c>
      <c r="L66" s="198">
        <v>558.02</v>
      </c>
      <c r="M66" s="198">
        <v>27.23</v>
      </c>
      <c r="N66" s="198">
        <v>34.950000000000003</v>
      </c>
      <c r="O66" s="198">
        <v>0</v>
      </c>
      <c r="P66" s="198">
        <v>37.159999999999997</v>
      </c>
      <c r="Q66" s="198">
        <v>6.09</v>
      </c>
      <c r="R66" s="198">
        <v>10.76</v>
      </c>
      <c r="S66" s="198">
        <v>7.36</v>
      </c>
      <c r="T66" s="198">
        <v>0</v>
      </c>
      <c r="U66" s="198">
        <v>123.61</v>
      </c>
      <c r="V66" s="198">
        <v>3.45</v>
      </c>
      <c r="W66" s="198">
        <v>12.76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8.06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20.49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9.08</v>
      </c>
      <c r="L67" s="198">
        <v>558.02</v>
      </c>
      <c r="M67" s="198">
        <v>27.23</v>
      </c>
      <c r="N67" s="198">
        <v>34.950000000000003</v>
      </c>
      <c r="O67" s="198">
        <v>0</v>
      </c>
      <c r="P67" s="198">
        <v>37.159999999999997</v>
      </c>
      <c r="Q67" s="198">
        <v>6.09</v>
      </c>
      <c r="R67" s="198">
        <v>10.76</v>
      </c>
      <c r="S67" s="198">
        <v>7.36</v>
      </c>
      <c r="T67" s="198">
        <v>0</v>
      </c>
      <c r="U67" s="198">
        <v>123.61</v>
      </c>
      <c r="V67" s="198">
        <v>3.45</v>
      </c>
      <c r="W67" s="198">
        <v>12.58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11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24.58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9.08</v>
      </c>
      <c r="L68" s="198">
        <v>558.02</v>
      </c>
      <c r="M68" s="198">
        <v>27.23</v>
      </c>
      <c r="N68" s="198">
        <v>34.950000000000003</v>
      </c>
      <c r="O68" s="198">
        <v>0</v>
      </c>
      <c r="P68" s="198">
        <v>37.159999999999997</v>
      </c>
      <c r="Q68" s="198">
        <v>6.09</v>
      </c>
      <c r="R68" s="198">
        <v>10.76</v>
      </c>
      <c r="S68" s="198">
        <v>7.36</v>
      </c>
      <c r="T68" s="198">
        <v>0</v>
      </c>
      <c r="U68" s="198">
        <v>123.61</v>
      </c>
      <c r="V68" s="198">
        <v>3.45</v>
      </c>
      <c r="W68" s="198">
        <v>12.58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11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24.58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9.08</v>
      </c>
      <c r="L69" s="198">
        <v>558.02</v>
      </c>
      <c r="M69" s="198">
        <v>27.23</v>
      </c>
      <c r="N69" s="198">
        <v>34.950000000000003</v>
      </c>
      <c r="O69" s="198">
        <v>0</v>
      </c>
      <c r="P69" s="198">
        <v>37.159999999999997</v>
      </c>
      <c r="Q69" s="198">
        <v>6.09</v>
      </c>
      <c r="R69" s="198">
        <v>10.76</v>
      </c>
      <c r="S69" s="198">
        <v>7.36</v>
      </c>
      <c r="T69" s="198">
        <v>0</v>
      </c>
      <c r="U69" s="198">
        <v>123.61</v>
      </c>
      <c r="V69" s="198">
        <v>3.45</v>
      </c>
      <c r="W69" s="198">
        <v>12.58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11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24.58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9.08</v>
      </c>
      <c r="L70" s="198">
        <v>558.02</v>
      </c>
      <c r="M70" s="198">
        <v>27.23</v>
      </c>
      <c r="N70" s="198">
        <v>34.950000000000003</v>
      </c>
      <c r="O70" s="198">
        <v>0</v>
      </c>
      <c r="P70" s="198">
        <v>37.159999999999997</v>
      </c>
      <c r="Q70" s="198">
        <v>6.09</v>
      </c>
      <c r="R70" s="198">
        <v>10.76</v>
      </c>
      <c r="S70" s="198">
        <v>7.36</v>
      </c>
      <c r="T70" s="198">
        <v>0</v>
      </c>
      <c r="U70" s="198">
        <v>123.61</v>
      </c>
      <c r="V70" s="198">
        <v>3.45</v>
      </c>
      <c r="W70" s="198">
        <v>12.58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11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24.58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9.08</v>
      </c>
      <c r="L71" s="198">
        <v>558.02</v>
      </c>
      <c r="M71" s="198">
        <v>27.23</v>
      </c>
      <c r="N71" s="198">
        <v>34.950000000000003</v>
      </c>
      <c r="O71" s="198">
        <v>0</v>
      </c>
      <c r="P71" s="198">
        <v>37.159999999999997</v>
      </c>
      <c r="Q71" s="198">
        <v>6.09</v>
      </c>
      <c r="R71" s="198">
        <v>10.76</v>
      </c>
      <c r="S71" s="198">
        <v>7.36</v>
      </c>
      <c r="T71" s="198">
        <v>0</v>
      </c>
      <c r="U71" s="198">
        <v>123.61</v>
      </c>
      <c r="V71" s="198">
        <v>3.45</v>
      </c>
      <c r="W71" s="198">
        <v>12.58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11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24.58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9.08</v>
      </c>
      <c r="L72" s="198">
        <v>558.02</v>
      </c>
      <c r="M72" s="198">
        <v>27.23</v>
      </c>
      <c r="N72" s="198">
        <v>34.950000000000003</v>
      </c>
      <c r="O72" s="198">
        <v>0</v>
      </c>
      <c r="P72" s="198">
        <v>37.159999999999997</v>
      </c>
      <c r="Q72" s="198">
        <v>6.09</v>
      </c>
      <c r="R72" s="198">
        <v>10.76</v>
      </c>
      <c r="S72" s="198">
        <v>7.36</v>
      </c>
      <c r="T72" s="198">
        <v>0</v>
      </c>
      <c r="U72" s="198">
        <v>123.61</v>
      </c>
      <c r="V72" s="198">
        <v>3.45</v>
      </c>
      <c r="W72" s="198">
        <v>12.58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11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24.58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9.08</v>
      </c>
      <c r="L73" s="198">
        <v>558.02</v>
      </c>
      <c r="M73" s="198">
        <v>27.23</v>
      </c>
      <c r="N73" s="198">
        <v>34.950000000000003</v>
      </c>
      <c r="O73" s="198">
        <v>0</v>
      </c>
      <c r="P73" s="198">
        <v>37.159999999999997</v>
      </c>
      <c r="Q73" s="198">
        <v>6.09</v>
      </c>
      <c r="R73" s="198">
        <v>10.76</v>
      </c>
      <c r="S73" s="198">
        <v>7.36</v>
      </c>
      <c r="T73" s="198">
        <v>0</v>
      </c>
      <c r="U73" s="198">
        <v>123.61</v>
      </c>
      <c r="V73" s="198">
        <v>3.45</v>
      </c>
      <c r="W73" s="198">
        <v>12.58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11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17.010000000000002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9.08</v>
      </c>
      <c r="L74" s="198">
        <v>558.02</v>
      </c>
      <c r="M74" s="198">
        <v>27.23</v>
      </c>
      <c r="N74" s="198">
        <v>34.950000000000003</v>
      </c>
      <c r="O74" s="198">
        <v>0</v>
      </c>
      <c r="P74" s="198">
        <v>37.159999999999997</v>
      </c>
      <c r="Q74" s="198">
        <v>6.09</v>
      </c>
      <c r="R74" s="198">
        <v>10.76</v>
      </c>
      <c r="S74" s="198">
        <v>7.36</v>
      </c>
      <c r="T74" s="198">
        <v>0</v>
      </c>
      <c r="U74" s="198">
        <v>123.61</v>
      </c>
      <c r="V74" s="198">
        <v>3.45</v>
      </c>
      <c r="W74" s="198">
        <v>12.58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11.33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16.399999999999999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9.08</v>
      </c>
      <c r="L75" s="198">
        <v>558.02</v>
      </c>
      <c r="M75" s="198">
        <v>27.23</v>
      </c>
      <c r="N75" s="198">
        <v>34.950000000000003</v>
      </c>
      <c r="O75" s="198">
        <v>0</v>
      </c>
      <c r="P75" s="198">
        <v>37.159999999999997</v>
      </c>
      <c r="Q75" s="198">
        <v>6.09</v>
      </c>
      <c r="R75" s="198">
        <v>10.76</v>
      </c>
      <c r="S75" s="198">
        <v>7.36</v>
      </c>
      <c r="T75" s="198">
        <v>0</v>
      </c>
      <c r="U75" s="198">
        <v>123.61</v>
      </c>
      <c r="V75" s="198">
        <v>3.45</v>
      </c>
      <c r="W75" s="198">
        <v>12.58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11.33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17.29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9.08</v>
      </c>
      <c r="L76" s="198">
        <v>558.02</v>
      </c>
      <c r="M76" s="198">
        <v>27.23</v>
      </c>
      <c r="N76" s="198">
        <v>34.950000000000003</v>
      </c>
      <c r="O76" s="198">
        <v>0</v>
      </c>
      <c r="P76" s="198">
        <v>37.159999999999997</v>
      </c>
      <c r="Q76" s="198">
        <v>6.09</v>
      </c>
      <c r="R76" s="198">
        <v>10.76</v>
      </c>
      <c r="S76" s="198">
        <v>7.36</v>
      </c>
      <c r="T76" s="198">
        <v>0</v>
      </c>
      <c r="U76" s="198">
        <v>123.61</v>
      </c>
      <c r="V76" s="198">
        <v>3.45</v>
      </c>
      <c r="W76" s="198">
        <v>12.58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11.33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17.29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9.08</v>
      </c>
      <c r="L77" s="198">
        <v>558.02</v>
      </c>
      <c r="M77" s="198">
        <v>27.23</v>
      </c>
      <c r="N77" s="198">
        <v>34.950000000000003</v>
      </c>
      <c r="O77" s="198">
        <v>0</v>
      </c>
      <c r="P77" s="198">
        <v>37.159999999999997</v>
      </c>
      <c r="Q77" s="198">
        <v>6.09</v>
      </c>
      <c r="R77" s="198">
        <v>10.76</v>
      </c>
      <c r="S77" s="198">
        <v>7.36</v>
      </c>
      <c r="T77" s="198">
        <v>0</v>
      </c>
      <c r="U77" s="198">
        <v>123.61</v>
      </c>
      <c r="V77" s="198">
        <v>3.45</v>
      </c>
      <c r="W77" s="198">
        <v>12.58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11.33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17.29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9.08</v>
      </c>
      <c r="L78" s="198">
        <v>558.02</v>
      </c>
      <c r="M78" s="198">
        <v>27.23</v>
      </c>
      <c r="N78" s="198">
        <v>34.950000000000003</v>
      </c>
      <c r="O78" s="198">
        <v>0</v>
      </c>
      <c r="P78" s="198">
        <v>37.159999999999997</v>
      </c>
      <c r="Q78" s="198">
        <v>6.09</v>
      </c>
      <c r="R78" s="198">
        <v>11.59</v>
      </c>
      <c r="S78" s="198">
        <v>7.36</v>
      </c>
      <c r="T78" s="198">
        <v>0</v>
      </c>
      <c r="U78" s="198">
        <v>123.61</v>
      </c>
      <c r="V78" s="198">
        <v>3.45</v>
      </c>
      <c r="W78" s="198">
        <v>12.58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11.66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17.29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9.08</v>
      </c>
      <c r="L79" s="198">
        <v>558.02</v>
      </c>
      <c r="M79" s="198">
        <v>27.23</v>
      </c>
      <c r="N79" s="198">
        <v>34.950000000000003</v>
      </c>
      <c r="O79" s="198">
        <v>0</v>
      </c>
      <c r="P79" s="198">
        <v>37.159999999999997</v>
      </c>
      <c r="Q79" s="198">
        <v>6.45</v>
      </c>
      <c r="R79" s="198">
        <v>12.55</v>
      </c>
      <c r="S79" s="198">
        <v>7.81</v>
      </c>
      <c r="T79" s="198">
        <v>0</v>
      </c>
      <c r="U79" s="198">
        <v>123.61</v>
      </c>
      <c r="V79" s="198">
        <v>3.45</v>
      </c>
      <c r="W79" s="198">
        <v>12.58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11.66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17.73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9.08</v>
      </c>
      <c r="L80" s="198">
        <v>558.02</v>
      </c>
      <c r="M80" s="198">
        <v>27.23</v>
      </c>
      <c r="N80" s="198">
        <v>34.950000000000003</v>
      </c>
      <c r="O80" s="198">
        <v>0</v>
      </c>
      <c r="P80" s="198">
        <v>37.159999999999997</v>
      </c>
      <c r="Q80" s="198">
        <v>6.45</v>
      </c>
      <c r="R80" s="198">
        <v>12.55</v>
      </c>
      <c r="S80" s="198">
        <v>7.81</v>
      </c>
      <c r="T80" s="198">
        <v>0</v>
      </c>
      <c r="U80" s="198">
        <v>123.61</v>
      </c>
      <c r="V80" s="198">
        <v>3.45</v>
      </c>
      <c r="W80" s="198">
        <v>12.58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11.66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17.73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9.08</v>
      </c>
      <c r="L81" s="198">
        <v>558.02</v>
      </c>
      <c r="M81" s="198">
        <v>27.23</v>
      </c>
      <c r="N81" s="198">
        <v>34.950000000000003</v>
      </c>
      <c r="O81" s="198">
        <v>0</v>
      </c>
      <c r="P81" s="198">
        <v>37.159999999999997</v>
      </c>
      <c r="Q81" s="198">
        <v>6.45</v>
      </c>
      <c r="R81" s="198">
        <v>12.55</v>
      </c>
      <c r="S81" s="198">
        <v>7.81</v>
      </c>
      <c r="T81" s="198">
        <v>0</v>
      </c>
      <c r="U81" s="198">
        <v>123.61</v>
      </c>
      <c r="V81" s="198">
        <v>3.45</v>
      </c>
      <c r="W81" s="198">
        <v>12.58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11.66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17.73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9.08</v>
      </c>
      <c r="L82" s="198">
        <v>558.02</v>
      </c>
      <c r="M82" s="198">
        <v>27.23</v>
      </c>
      <c r="N82" s="198">
        <v>34.950000000000003</v>
      </c>
      <c r="O82" s="198">
        <v>0</v>
      </c>
      <c r="P82" s="198">
        <v>37.159999999999997</v>
      </c>
      <c r="Q82" s="198">
        <v>6.45</v>
      </c>
      <c r="R82" s="198">
        <v>12.55</v>
      </c>
      <c r="S82" s="198">
        <v>7.81</v>
      </c>
      <c r="T82" s="198">
        <v>0</v>
      </c>
      <c r="U82" s="198">
        <v>123.61</v>
      </c>
      <c r="V82" s="198">
        <v>3.45</v>
      </c>
      <c r="W82" s="198">
        <v>12.58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11.66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17.73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9.08</v>
      </c>
      <c r="L83" s="198">
        <v>558.02</v>
      </c>
      <c r="M83" s="198">
        <v>27.23</v>
      </c>
      <c r="N83" s="198">
        <v>34.950000000000003</v>
      </c>
      <c r="O83" s="198">
        <v>0</v>
      </c>
      <c r="P83" s="198">
        <v>37.159999999999997</v>
      </c>
      <c r="Q83" s="198">
        <v>6.45</v>
      </c>
      <c r="R83" s="198">
        <v>12.55</v>
      </c>
      <c r="S83" s="198">
        <v>7.81</v>
      </c>
      <c r="T83" s="198">
        <v>0</v>
      </c>
      <c r="U83" s="198">
        <v>123.61</v>
      </c>
      <c r="V83" s="198">
        <v>3.45</v>
      </c>
      <c r="W83" s="198">
        <v>12.58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11.66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26.14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9.08</v>
      </c>
      <c r="L84" s="198">
        <v>558.02</v>
      </c>
      <c r="M84" s="198">
        <v>27.23</v>
      </c>
      <c r="N84" s="198">
        <v>34.950000000000003</v>
      </c>
      <c r="O84" s="198">
        <v>0</v>
      </c>
      <c r="P84" s="198">
        <v>37.159999999999997</v>
      </c>
      <c r="Q84" s="198">
        <v>6.45</v>
      </c>
      <c r="R84" s="198">
        <v>12.55</v>
      </c>
      <c r="S84" s="198">
        <v>7.81</v>
      </c>
      <c r="T84" s="198">
        <v>0</v>
      </c>
      <c r="U84" s="198">
        <v>123.61</v>
      </c>
      <c r="V84" s="198">
        <v>3.45</v>
      </c>
      <c r="W84" s="198">
        <v>12.58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11.66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26.14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9.08</v>
      </c>
      <c r="L85" s="198">
        <v>558.02</v>
      </c>
      <c r="M85" s="198">
        <v>27.23</v>
      </c>
      <c r="N85" s="198">
        <v>34.950000000000003</v>
      </c>
      <c r="O85" s="198">
        <v>0</v>
      </c>
      <c r="P85" s="198">
        <v>37.159999999999997</v>
      </c>
      <c r="Q85" s="198">
        <v>6.45</v>
      </c>
      <c r="R85" s="198">
        <v>12.55</v>
      </c>
      <c r="S85" s="198">
        <v>7.81</v>
      </c>
      <c r="T85" s="198">
        <v>0</v>
      </c>
      <c r="U85" s="198">
        <v>123.61</v>
      </c>
      <c r="V85" s="198">
        <v>3.45</v>
      </c>
      <c r="W85" s="198">
        <v>12.58</v>
      </c>
      <c r="X85" s="198">
        <v>43.66</v>
      </c>
      <c r="Y85" s="198">
        <v>0</v>
      </c>
      <c r="Z85" s="198">
        <v>74.94</v>
      </c>
      <c r="AA85" s="198">
        <v>20.72</v>
      </c>
      <c r="AB85" s="198">
        <v>0</v>
      </c>
      <c r="AC85" s="198">
        <v>11.66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26.14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9.08</v>
      </c>
      <c r="L86" s="198">
        <v>558.02</v>
      </c>
      <c r="M86" s="198">
        <v>27.23</v>
      </c>
      <c r="N86" s="198">
        <v>34.950000000000003</v>
      </c>
      <c r="O86" s="198">
        <v>0</v>
      </c>
      <c r="P86" s="198">
        <v>37.159999999999997</v>
      </c>
      <c r="Q86" s="198">
        <v>6.45</v>
      </c>
      <c r="R86" s="198">
        <v>12.55</v>
      </c>
      <c r="S86" s="198">
        <v>7.81</v>
      </c>
      <c r="T86" s="198">
        <v>0</v>
      </c>
      <c r="U86" s="198">
        <v>123.61</v>
      </c>
      <c r="V86" s="198">
        <v>3.45</v>
      </c>
      <c r="W86" s="198">
        <v>12.58</v>
      </c>
      <c r="X86" s="198">
        <v>43.66</v>
      </c>
      <c r="Y86" s="198">
        <v>0</v>
      </c>
      <c r="Z86" s="198">
        <v>74.94</v>
      </c>
      <c r="AA86" s="198">
        <v>20.72</v>
      </c>
      <c r="AB86" s="198">
        <v>0</v>
      </c>
      <c r="AC86" s="198">
        <v>11.66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26.14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9.08</v>
      </c>
      <c r="L87" s="198">
        <v>558.02</v>
      </c>
      <c r="M87" s="198">
        <v>27.23</v>
      </c>
      <c r="N87" s="198">
        <v>34.950000000000003</v>
      </c>
      <c r="O87" s="198">
        <v>0</v>
      </c>
      <c r="P87" s="198">
        <v>37.159999999999997</v>
      </c>
      <c r="Q87" s="198">
        <v>6.45</v>
      </c>
      <c r="R87" s="198">
        <v>12.55</v>
      </c>
      <c r="S87" s="198">
        <v>7.81</v>
      </c>
      <c r="T87" s="198">
        <v>0</v>
      </c>
      <c r="U87" s="198">
        <v>123.61</v>
      </c>
      <c r="V87" s="198">
        <v>3.45</v>
      </c>
      <c r="W87" s="198">
        <v>12.58</v>
      </c>
      <c r="X87" s="198">
        <v>43.66</v>
      </c>
      <c r="Y87" s="198">
        <v>0</v>
      </c>
      <c r="Z87" s="198">
        <v>74.94</v>
      </c>
      <c r="AA87" s="198">
        <v>20.72</v>
      </c>
      <c r="AB87" s="198">
        <v>0</v>
      </c>
      <c r="AC87" s="198">
        <v>12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25.51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9.08</v>
      </c>
      <c r="L88" s="198">
        <v>558.02</v>
      </c>
      <c r="M88" s="198">
        <v>27.23</v>
      </c>
      <c r="N88" s="198">
        <v>34.950000000000003</v>
      </c>
      <c r="O88" s="198">
        <v>0</v>
      </c>
      <c r="P88" s="198">
        <v>37.159999999999997</v>
      </c>
      <c r="Q88" s="198">
        <v>6.45</v>
      </c>
      <c r="R88" s="198">
        <v>12.55</v>
      </c>
      <c r="S88" s="198">
        <v>7.81</v>
      </c>
      <c r="T88" s="198">
        <v>0</v>
      </c>
      <c r="U88" s="198">
        <v>123.61</v>
      </c>
      <c r="V88" s="198">
        <v>3.45</v>
      </c>
      <c r="W88" s="198">
        <v>12.58</v>
      </c>
      <c r="X88" s="198">
        <v>43.66</v>
      </c>
      <c r="Y88" s="198">
        <v>0</v>
      </c>
      <c r="Z88" s="198">
        <v>74.94</v>
      </c>
      <c r="AA88" s="198">
        <v>20.72</v>
      </c>
      <c r="AB88" s="198">
        <v>0</v>
      </c>
      <c r="AC88" s="198">
        <v>12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25.51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9.08</v>
      </c>
      <c r="L89" s="198">
        <v>558.02</v>
      </c>
      <c r="M89" s="198">
        <v>27.23</v>
      </c>
      <c r="N89" s="198">
        <v>34.950000000000003</v>
      </c>
      <c r="O89" s="198">
        <v>0</v>
      </c>
      <c r="P89" s="198">
        <v>37.159999999999997</v>
      </c>
      <c r="Q89" s="198">
        <v>6.45</v>
      </c>
      <c r="R89" s="198">
        <v>12.55</v>
      </c>
      <c r="S89" s="198">
        <v>7.81</v>
      </c>
      <c r="T89" s="198">
        <v>0</v>
      </c>
      <c r="U89" s="198">
        <v>123.61</v>
      </c>
      <c r="V89" s="198">
        <v>3.45</v>
      </c>
      <c r="W89" s="198">
        <v>12.57</v>
      </c>
      <c r="X89" s="198">
        <v>43.66</v>
      </c>
      <c r="Y89" s="198">
        <v>0</v>
      </c>
      <c r="Z89" s="198">
        <v>74.94</v>
      </c>
      <c r="AA89" s="198">
        <v>20.72</v>
      </c>
      <c r="AB89" s="198">
        <v>0</v>
      </c>
      <c r="AC89" s="198">
        <v>12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25.51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9.08</v>
      </c>
      <c r="L90" s="198">
        <v>558.02</v>
      </c>
      <c r="M90" s="198">
        <v>27.23</v>
      </c>
      <c r="N90" s="198">
        <v>34.950000000000003</v>
      </c>
      <c r="O90" s="198">
        <v>0</v>
      </c>
      <c r="P90" s="198">
        <v>37.159999999999997</v>
      </c>
      <c r="Q90" s="198">
        <v>6.45</v>
      </c>
      <c r="R90" s="198">
        <v>12.55</v>
      </c>
      <c r="S90" s="198">
        <v>7.81</v>
      </c>
      <c r="T90" s="198">
        <v>0</v>
      </c>
      <c r="U90" s="198">
        <v>123.61</v>
      </c>
      <c r="V90" s="198">
        <v>3.45</v>
      </c>
      <c r="W90" s="198">
        <v>12.57</v>
      </c>
      <c r="X90" s="198">
        <v>43.66</v>
      </c>
      <c r="Y90" s="198">
        <v>0</v>
      </c>
      <c r="Z90" s="198">
        <v>74.94</v>
      </c>
      <c r="AA90" s="198">
        <v>20.72</v>
      </c>
      <c r="AB90" s="198">
        <v>0</v>
      </c>
      <c r="AC90" s="198">
        <v>8.8000000000000007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22.1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9.08</v>
      </c>
      <c r="L91" s="198">
        <v>558.02</v>
      </c>
      <c r="M91" s="198">
        <v>27.23</v>
      </c>
      <c r="N91" s="198">
        <v>34.950000000000003</v>
      </c>
      <c r="O91" s="198">
        <v>0</v>
      </c>
      <c r="P91" s="198">
        <v>37.159999999999997</v>
      </c>
      <c r="Q91" s="198">
        <v>6.45</v>
      </c>
      <c r="R91" s="198">
        <v>12.55</v>
      </c>
      <c r="S91" s="198">
        <v>7.81</v>
      </c>
      <c r="T91" s="198">
        <v>0</v>
      </c>
      <c r="U91" s="198">
        <v>123.61</v>
      </c>
      <c r="V91" s="198">
        <v>3.45</v>
      </c>
      <c r="W91" s="198">
        <v>12.57</v>
      </c>
      <c r="X91" s="198">
        <v>43.66</v>
      </c>
      <c r="Y91" s="198">
        <v>0</v>
      </c>
      <c r="Z91" s="198">
        <v>74.94</v>
      </c>
      <c r="AA91" s="198">
        <v>20.72</v>
      </c>
      <c r="AB91" s="198">
        <v>0</v>
      </c>
      <c r="AC91" s="198">
        <v>9.0399999999999991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22.1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9.08</v>
      </c>
      <c r="L92" s="198">
        <v>558.02</v>
      </c>
      <c r="M92" s="198">
        <v>27.23</v>
      </c>
      <c r="N92" s="198">
        <v>34.950000000000003</v>
      </c>
      <c r="O92" s="198">
        <v>0</v>
      </c>
      <c r="P92" s="198">
        <v>37.159999999999997</v>
      </c>
      <c r="Q92" s="198">
        <v>6.45</v>
      </c>
      <c r="R92" s="198">
        <v>12.55</v>
      </c>
      <c r="S92" s="198">
        <v>7.81</v>
      </c>
      <c r="T92" s="198">
        <v>0</v>
      </c>
      <c r="U92" s="198">
        <v>123.61</v>
      </c>
      <c r="V92" s="198">
        <v>3.45</v>
      </c>
      <c r="W92" s="198">
        <v>12.57</v>
      </c>
      <c r="X92" s="198">
        <v>43.66</v>
      </c>
      <c r="Y92" s="198">
        <v>0</v>
      </c>
      <c r="Z92" s="198">
        <v>74.94</v>
      </c>
      <c r="AA92" s="198">
        <v>20.72</v>
      </c>
      <c r="AB92" s="198">
        <v>0</v>
      </c>
      <c r="AC92" s="198">
        <v>9.0399999999999991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22.1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9.08</v>
      </c>
      <c r="L93" s="198">
        <v>558.02</v>
      </c>
      <c r="M93" s="198">
        <v>27.23</v>
      </c>
      <c r="N93" s="198">
        <v>34.950000000000003</v>
      </c>
      <c r="O93" s="198">
        <v>0</v>
      </c>
      <c r="P93" s="198">
        <v>37.159999999999997</v>
      </c>
      <c r="Q93" s="198">
        <v>6.45</v>
      </c>
      <c r="R93" s="198">
        <v>12.55</v>
      </c>
      <c r="S93" s="198">
        <v>7.81</v>
      </c>
      <c r="T93" s="198">
        <v>0</v>
      </c>
      <c r="U93" s="198">
        <v>123.61</v>
      </c>
      <c r="V93" s="198">
        <v>3.45</v>
      </c>
      <c r="W93" s="198">
        <v>12.58</v>
      </c>
      <c r="X93" s="198">
        <v>43.66</v>
      </c>
      <c r="Y93" s="198">
        <v>0</v>
      </c>
      <c r="Z93" s="198">
        <v>74.94</v>
      </c>
      <c r="AA93" s="198">
        <v>20.72</v>
      </c>
      <c r="AB93" s="198">
        <v>0</v>
      </c>
      <c r="AC93" s="198">
        <v>9.0399999999999991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22.2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9.08</v>
      </c>
      <c r="L94" s="198">
        <v>558.02</v>
      </c>
      <c r="M94" s="198">
        <v>27.23</v>
      </c>
      <c r="N94" s="198">
        <v>34.950000000000003</v>
      </c>
      <c r="O94" s="198">
        <v>0</v>
      </c>
      <c r="P94" s="198">
        <v>37.159999999999997</v>
      </c>
      <c r="Q94" s="198">
        <v>6.45</v>
      </c>
      <c r="R94" s="198">
        <v>11.59</v>
      </c>
      <c r="S94" s="198">
        <v>7.81</v>
      </c>
      <c r="T94" s="198">
        <v>0</v>
      </c>
      <c r="U94" s="198">
        <v>123.61</v>
      </c>
      <c r="V94" s="198">
        <v>3.45</v>
      </c>
      <c r="W94" s="198">
        <v>12.58</v>
      </c>
      <c r="X94" s="198">
        <v>43.66</v>
      </c>
      <c r="Y94" s="198">
        <v>0</v>
      </c>
      <c r="Z94" s="198">
        <v>74.94</v>
      </c>
      <c r="AA94" s="198">
        <v>20.72</v>
      </c>
      <c r="AB94" s="198">
        <v>0</v>
      </c>
      <c r="AC94" s="198">
        <v>9.0399999999999991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22.2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9.08</v>
      </c>
      <c r="L95" s="198">
        <v>558.02</v>
      </c>
      <c r="M95" s="198">
        <v>27.23</v>
      </c>
      <c r="N95" s="198">
        <v>34.950000000000003</v>
      </c>
      <c r="O95" s="198">
        <v>0</v>
      </c>
      <c r="P95" s="198">
        <v>37.159999999999997</v>
      </c>
      <c r="Q95" s="198">
        <v>5.76</v>
      </c>
      <c r="R95" s="198">
        <v>10.76</v>
      </c>
      <c r="S95" s="198">
        <v>6.95</v>
      </c>
      <c r="T95" s="198">
        <v>0</v>
      </c>
      <c r="U95" s="198">
        <v>123.61</v>
      </c>
      <c r="V95" s="198">
        <v>3.45</v>
      </c>
      <c r="W95" s="198">
        <v>12.58</v>
      </c>
      <c r="X95" s="198">
        <v>43.66</v>
      </c>
      <c r="Y95" s="198">
        <v>0</v>
      </c>
      <c r="Z95" s="198">
        <v>74.94</v>
      </c>
      <c r="AA95" s="198">
        <v>20.72</v>
      </c>
      <c r="AB95" s="198">
        <v>0</v>
      </c>
      <c r="AC95" s="198">
        <v>9.0399999999999991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22.2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9.08</v>
      </c>
      <c r="L96" s="198">
        <v>558.02</v>
      </c>
      <c r="M96" s="198">
        <v>27.23</v>
      </c>
      <c r="N96" s="198">
        <v>34.950000000000003</v>
      </c>
      <c r="O96" s="198">
        <v>0</v>
      </c>
      <c r="P96" s="198">
        <v>37.159999999999997</v>
      </c>
      <c r="Q96" s="198">
        <v>5.49</v>
      </c>
      <c r="R96" s="198">
        <v>10.76</v>
      </c>
      <c r="S96" s="198">
        <v>6.66</v>
      </c>
      <c r="T96" s="198">
        <v>0</v>
      </c>
      <c r="U96" s="198">
        <v>123.61</v>
      </c>
      <c r="V96" s="198">
        <v>3.45</v>
      </c>
      <c r="W96" s="198">
        <v>12.58</v>
      </c>
      <c r="X96" s="198">
        <v>43.66</v>
      </c>
      <c r="Y96" s="198">
        <v>0</v>
      </c>
      <c r="Z96" s="198">
        <v>74.94</v>
      </c>
      <c r="AA96" s="198">
        <v>20.72</v>
      </c>
      <c r="AB96" s="198">
        <v>0</v>
      </c>
      <c r="AC96" s="198">
        <v>9.0399999999999991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22.2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9.08</v>
      </c>
      <c r="L97" s="198">
        <v>558.02</v>
      </c>
      <c r="M97" s="198">
        <v>27.23</v>
      </c>
      <c r="N97" s="198">
        <v>34.950000000000003</v>
      </c>
      <c r="O97" s="198">
        <v>0</v>
      </c>
      <c r="P97" s="198">
        <v>37.159999999999997</v>
      </c>
      <c r="Q97" s="198">
        <v>5.49</v>
      </c>
      <c r="R97" s="198">
        <v>10.76</v>
      </c>
      <c r="S97" s="198">
        <v>6.66</v>
      </c>
      <c r="T97" s="198">
        <v>0</v>
      </c>
      <c r="U97" s="198">
        <v>123.61</v>
      </c>
      <c r="V97" s="198">
        <v>3.45</v>
      </c>
      <c r="W97" s="198">
        <v>12.58</v>
      </c>
      <c r="X97" s="198">
        <v>43.66</v>
      </c>
      <c r="Y97" s="198">
        <v>0</v>
      </c>
      <c r="Z97" s="198">
        <v>74.94</v>
      </c>
      <c r="AA97" s="198">
        <v>20.72</v>
      </c>
      <c r="AB97" s="198">
        <v>0</v>
      </c>
      <c r="AC97" s="198">
        <v>9.0399999999999991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22.2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9.08</v>
      </c>
      <c r="L98" s="198">
        <v>558.02</v>
      </c>
      <c r="M98" s="198">
        <v>27.23</v>
      </c>
      <c r="N98" s="198">
        <v>34.950000000000003</v>
      </c>
      <c r="O98" s="198">
        <v>0</v>
      </c>
      <c r="P98" s="198">
        <v>37.159999999999997</v>
      </c>
      <c r="Q98" s="198">
        <v>5.49</v>
      </c>
      <c r="R98" s="198">
        <v>10.76</v>
      </c>
      <c r="S98" s="198">
        <v>6.66</v>
      </c>
      <c r="T98" s="198">
        <v>0</v>
      </c>
      <c r="U98" s="198">
        <v>123.61</v>
      </c>
      <c r="V98" s="198">
        <v>3.45</v>
      </c>
      <c r="W98" s="198">
        <v>12.58</v>
      </c>
      <c r="X98" s="198">
        <v>43.66</v>
      </c>
      <c r="Y98" s="198">
        <v>0</v>
      </c>
      <c r="Z98" s="198">
        <v>74.94</v>
      </c>
      <c r="AA98" s="198">
        <v>20.72</v>
      </c>
      <c r="AB98" s="198">
        <v>0</v>
      </c>
      <c r="AC98" s="198">
        <v>9.0399999999999991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22.2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0.21774000000000035</v>
      </c>
      <c r="L99">
        <f t="shared" si="0"/>
        <v>13.392479999999976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0.14474749999999983</v>
      </c>
      <c r="R99">
        <f t="shared" si="0"/>
        <v>0.25152499999999967</v>
      </c>
      <c r="S99">
        <f t="shared" si="0"/>
        <v>0.17938749999999995</v>
      </c>
      <c r="T99">
        <f t="shared" si="0"/>
        <v>0</v>
      </c>
      <c r="U99">
        <f t="shared" si="0"/>
        <v>2.9666400000000022</v>
      </c>
      <c r="V99">
        <f t="shared" si="0"/>
        <v>8.279999999999986E-2</v>
      </c>
      <c r="W99">
        <f t="shared" si="0"/>
        <v>0.31603499999999968</v>
      </c>
      <c r="X99">
        <f t="shared" si="0"/>
        <v>1.0478399999999986</v>
      </c>
      <c r="Y99">
        <f t="shared" si="0"/>
        <v>0</v>
      </c>
      <c r="Z99">
        <f t="shared" si="0"/>
        <v>1.7985599999999966</v>
      </c>
      <c r="AA99">
        <f t="shared" si="0"/>
        <v>0.49728000000000055</v>
      </c>
      <c r="AB99">
        <f t="shared" si="0"/>
        <v>0</v>
      </c>
      <c r="AC99">
        <f t="shared" si="0"/>
        <v>0.25361250000000002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0.56858749999999947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0.73023499999999986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44669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1.52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23.9</v>
      </c>
      <c r="AJ3" s="198">
        <v>0</v>
      </c>
      <c r="AK3" s="198">
        <v>31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1.52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23.9</v>
      </c>
      <c r="AJ4" s="198">
        <v>0</v>
      </c>
      <c r="AK4" s="198">
        <v>31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1.52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23.9</v>
      </c>
      <c r="AJ5" s="198">
        <v>0</v>
      </c>
      <c r="AK5" s="198">
        <v>31</v>
      </c>
      <c r="AL5" s="198">
        <v>0</v>
      </c>
      <c r="AM5" s="198">
        <v>0</v>
      </c>
      <c r="AN5" s="198">
        <v>0</v>
      </c>
      <c r="AO5" s="198">
        <v>4.01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1.52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23.9</v>
      </c>
      <c r="AJ6" s="198">
        <v>0</v>
      </c>
      <c r="AK6" s="198">
        <v>31</v>
      </c>
      <c r="AL6" s="198">
        <v>0</v>
      </c>
      <c r="AM6" s="198">
        <v>0</v>
      </c>
      <c r="AN6" s="198">
        <v>0</v>
      </c>
      <c r="AO6" s="198">
        <v>14.52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1.52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23.9</v>
      </c>
      <c r="AJ7" s="198">
        <v>0</v>
      </c>
      <c r="AK7" s="198">
        <v>31</v>
      </c>
      <c r="AL7" s="198">
        <v>0</v>
      </c>
      <c r="AM7" s="198">
        <v>0</v>
      </c>
      <c r="AN7" s="198">
        <v>0</v>
      </c>
      <c r="AO7" s="198">
        <v>14.33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1.52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23.9</v>
      </c>
      <c r="AJ8" s="198">
        <v>0</v>
      </c>
      <c r="AK8" s="198">
        <v>31</v>
      </c>
      <c r="AL8" s="198">
        <v>0</v>
      </c>
      <c r="AM8" s="198">
        <v>0</v>
      </c>
      <c r="AN8" s="198">
        <v>0</v>
      </c>
      <c r="AO8" s="198">
        <v>14.52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1.52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23.48</v>
      </c>
      <c r="AJ9" s="198">
        <v>0</v>
      </c>
      <c r="AK9" s="198">
        <v>31</v>
      </c>
      <c r="AL9" s="198">
        <v>0</v>
      </c>
      <c r="AM9" s="198">
        <v>0</v>
      </c>
      <c r="AN9" s="198">
        <v>0</v>
      </c>
      <c r="AO9" s="198">
        <v>14.52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1.71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25</v>
      </c>
      <c r="AJ10" s="198">
        <v>0</v>
      </c>
      <c r="AK10" s="198">
        <v>31</v>
      </c>
      <c r="AL10" s="198">
        <v>0</v>
      </c>
      <c r="AM10" s="198">
        <v>0</v>
      </c>
      <c r="AN10" s="198">
        <v>0</v>
      </c>
      <c r="AO10" s="198">
        <v>14.52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1.71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25</v>
      </c>
      <c r="AJ11" s="198">
        <v>0</v>
      </c>
      <c r="AK11" s="198">
        <v>31</v>
      </c>
      <c r="AL11" s="198">
        <v>0</v>
      </c>
      <c r="AM11" s="198">
        <v>0</v>
      </c>
      <c r="AN11" s="198">
        <v>0</v>
      </c>
      <c r="AO11" s="198">
        <v>14.52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1.62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23.48</v>
      </c>
      <c r="AJ12" s="198">
        <v>0</v>
      </c>
      <c r="AK12" s="198">
        <v>31</v>
      </c>
      <c r="AL12" s="198">
        <v>0</v>
      </c>
      <c r="AM12" s="198">
        <v>0</v>
      </c>
      <c r="AN12" s="198">
        <v>0</v>
      </c>
      <c r="AO12" s="198">
        <v>14.52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1.62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23.48</v>
      </c>
      <c r="AJ13" s="198">
        <v>0</v>
      </c>
      <c r="AK13" s="198">
        <v>31</v>
      </c>
      <c r="AL13" s="198">
        <v>0</v>
      </c>
      <c r="AM13" s="198">
        <v>0</v>
      </c>
      <c r="AN13" s="198">
        <v>0</v>
      </c>
      <c r="AO13" s="198">
        <v>13.89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1.81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26.01</v>
      </c>
      <c r="AJ14" s="198">
        <v>0</v>
      </c>
      <c r="AK14" s="198">
        <v>31</v>
      </c>
      <c r="AL14" s="198">
        <v>0</v>
      </c>
      <c r="AM14" s="198">
        <v>0</v>
      </c>
      <c r="AN14" s="198">
        <v>0</v>
      </c>
      <c r="AO14" s="198">
        <v>14.52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1.62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24.32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14.52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1.99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28.98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14.52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1.99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28.98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14.52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1.99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28.98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14.52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1.99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28.98</v>
      </c>
      <c r="AJ19" s="198">
        <v>0</v>
      </c>
      <c r="AK19" s="198">
        <v>31</v>
      </c>
      <c r="AL19" s="198">
        <v>0</v>
      </c>
      <c r="AM19" s="198">
        <v>0</v>
      </c>
      <c r="AN19" s="198">
        <v>0</v>
      </c>
      <c r="AO19" s="198">
        <v>14.03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1.99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28.98</v>
      </c>
      <c r="AJ20" s="198">
        <v>0</v>
      </c>
      <c r="AK20" s="198">
        <v>31</v>
      </c>
      <c r="AL20" s="198">
        <v>0</v>
      </c>
      <c r="AM20" s="198">
        <v>0</v>
      </c>
      <c r="AN20" s="198">
        <v>0</v>
      </c>
      <c r="AO20" s="198">
        <v>14.55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1.99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30</v>
      </c>
      <c r="AJ21" s="198">
        <v>0</v>
      </c>
      <c r="AK21" s="198">
        <v>31</v>
      </c>
      <c r="AL21" s="198">
        <v>0</v>
      </c>
      <c r="AM21" s="198">
        <v>0</v>
      </c>
      <c r="AN21" s="198">
        <v>0</v>
      </c>
      <c r="AO21" s="198">
        <v>14.55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1.99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29.57</v>
      </c>
      <c r="AJ22" s="198">
        <v>0</v>
      </c>
      <c r="AK22" s="198">
        <v>31</v>
      </c>
      <c r="AL22" s="198">
        <v>0</v>
      </c>
      <c r="AM22" s="198">
        <v>0</v>
      </c>
      <c r="AN22" s="198">
        <v>0</v>
      </c>
      <c r="AO22" s="198">
        <v>14.55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30</v>
      </c>
      <c r="AJ23" s="198">
        <v>0</v>
      </c>
      <c r="AK23" s="198">
        <v>31</v>
      </c>
      <c r="AL23" s="198">
        <v>0</v>
      </c>
      <c r="AM23" s="198">
        <v>0</v>
      </c>
      <c r="AN23" s="198">
        <v>0</v>
      </c>
      <c r="AO23" s="198">
        <v>14.55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30</v>
      </c>
      <c r="AJ24" s="198">
        <v>0</v>
      </c>
      <c r="AK24" s="198">
        <v>31</v>
      </c>
      <c r="AL24" s="198">
        <v>0</v>
      </c>
      <c r="AM24" s="198">
        <v>0</v>
      </c>
      <c r="AN24" s="198">
        <v>0</v>
      </c>
      <c r="AO24" s="198">
        <v>14.55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30</v>
      </c>
      <c r="AJ25" s="198">
        <v>0</v>
      </c>
      <c r="AK25" s="198">
        <v>31</v>
      </c>
      <c r="AL25" s="198">
        <v>0</v>
      </c>
      <c r="AM25" s="198">
        <v>0</v>
      </c>
      <c r="AN25" s="198">
        <v>0</v>
      </c>
      <c r="AO25" s="198">
        <v>13.89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29.33</v>
      </c>
      <c r="AJ26" s="198">
        <v>0</v>
      </c>
      <c r="AK26" s="198">
        <v>31</v>
      </c>
      <c r="AL26" s="198">
        <v>0</v>
      </c>
      <c r="AM26" s="198">
        <v>0</v>
      </c>
      <c r="AN26" s="198">
        <v>0</v>
      </c>
      <c r="AO26" s="198">
        <v>14.55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1.99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30</v>
      </c>
      <c r="AJ27" s="198">
        <v>0</v>
      </c>
      <c r="AK27" s="198">
        <v>31</v>
      </c>
      <c r="AL27" s="198">
        <v>0</v>
      </c>
      <c r="AM27" s="198">
        <v>0</v>
      </c>
      <c r="AN27" s="198">
        <v>0</v>
      </c>
      <c r="AO27" s="198">
        <v>14.55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1.99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29.59</v>
      </c>
      <c r="AJ28" s="198">
        <v>0</v>
      </c>
      <c r="AK28" s="198">
        <v>31</v>
      </c>
      <c r="AL28" s="198">
        <v>0</v>
      </c>
      <c r="AM28" s="198">
        <v>0</v>
      </c>
      <c r="AN28" s="198">
        <v>0</v>
      </c>
      <c r="AO28" s="198">
        <v>14.55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1.99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29.59</v>
      </c>
      <c r="AJ29" s="198">
        <v>0</v>
      </c>
      <c r="AK29" s="198">
        <v>31</v>
      </c>
      <c r="AL29" s="198">
        <v>0</v>
      </c>
      <c r="AM29" s="198">
        <v>0</v>
      </c>
      <c r="AN29" s="198">
        <v>0</v>
      </c>
      <c r="AO29" s="198">
        <v>14.55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2.04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29.59</v>
      </c>
      <c r="AJ30" s="198">
        <v>0</v>
      </c>
      <c r="AK30" s="198">
        <v>31</v>
      </c>
      <c r="AL30" s="198">
        <v>0</v>
      </c>
      <c r="AM30" s="198">
        <v>0</v>
      </c>
      <c r="AN30" s="198">
        <v>0</v>
      </c>
      <c r="AO30" s="198">
        <v>14.55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1.99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29.59</v>
      </c>
      <c r="AJ31" s="198">
        <v>0</v>
      </c>
      <c r="AK31" s="198">
        <v>31</v>
      </c>
      <c r="AL31" s="198">
        <v>0</v>
      </c>
      <c r="AM31" s="198">
        <v>0</v>
      </c>
      <c r="AN31" s="198">
        <v>0</v>
      </c>
      <c r="AO31" s="198">
        <v>14.42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2.0099999999999998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29.59</v>
      </c>
      <c r="AJ32" s="198">
        <v>0</v>
      </c>
      <c r="AK32" s="198">
        <v>31</v>
      </c>
      <c r="AL32" s="198">
        <v>0</v>
      </c>
      <c r="AM32" s="198">
        <v>0</v>
      </c>
      <c r="AN32" s="198">
        <v>0</v>
      </c>
      <c r="AO32" s="198">
        <v>14.55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2.0099999999999998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28.56</v>
      </c>
      <c r="AJ33" s="198">
        <v>0</v>
      </c>
      <c r="AK33" s="198">
        <v>31</v>
      </c>
      <c r="AL33" s="198">
        <v>0</v>
      </c>
      <c r="AM33" s="198">
        <v>0</v>
      </c>
      <c r="AN33" s="198">
        <v>0</v>
      </c>
      <c r="AO33" s="198">
        <v>14.55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2.0099999999999998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29.59</v>
      </c>
      <c r="AJ34" s="198">
        <v>0</v>
      </c>
      <c r="AK34" s="198">
        <v>31</v>
      </c>
      <c r="AL34" s="198">
        <v>0</v>
      </c>
      <c r="AM34" s="198">
        <v>0</v>
      </c>
      <c r="AN34" s="198">
        <v>0</v>
      </c>
      <c r="AO34" s="198">
        <v>14.55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1.66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28.98</v>
      </c>
      <c r="AJ35" s="198">
        <v>0</v>
      </c>
      <c r="AK35" s="198">
        <v>31</v>
      </c>
      <c r="AL35" s="198">
        <v>0</v>
      </c>
      <c r="AM35" s="198">
        <v>0</v>
      </c>
      <c r="AN35" s="198">
        <v>0</v>
      </c>
      <c r="AO35" s="198">
        <v>14.52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1.66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28.98</v>
      </c>
      <c r="AJ36" s="198">
        <v>0</v>
      </c>
      <c r="AK36" s="198">
        <v>31</v>
      </c>
      <c r="AL36" s="198">
        <v>0</v>
      </c>
      <c r="AM36" s="198">
        <v>0</v>
      </c>
      <c r="AN36" s="198">
        <v>0</v>
      </c>
      <c r="AO36" s="198">
        <v>14.52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1.66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28.98</v>
      </c>
      <c r="AJ37" s="198">
        <v>0</v>
      </c>
      <c r="AK37" s="198">
        <v>31</v>
      </c>
      <c r="AL37" s="198">
        <v>0</v>
      </c>
      <c r="AM37" s="198">
        <v>0</v>
      </c>
      <c r="AN37" s="198">
        <v>0</v>
      </c>
      <c r="AO37" s="198">
        <v>14.42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1.66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28.98</v>
      </c>
      <c r="AJ38" s="198">
        <v>0</v>
      </c>
      <c r="AK38" s="198">
        <v>31</v>
      </c>
      <c r="AL38" s="198">
        <v>0</v>
      </c>
      <c r="AM38" s="198">
        <v>0</v>
      </c>
      <c r="AN38" s="198">
        <v>0</v>
      </c>
      <c r="AO38" s="198">
        <v>14.52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1.66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28.29</v>
      </c>
      <c r="AJ39" s="198">
        <v>0</v>
      </c>
      <c r="AK39" s="198">
        <v>31</v>
      </c>
      <c r="AL39" s="198">
        <v>0</v>
      </c>
      <c r="AM39" s="198">
        <v>0</v>
      </c>
      <c r="AN39" s="198">
        <v>0</v>
      </c>
      <c r="AO39" s="198">
        <v>14.52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1.66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28.98</v>
      </c>
      <c r="AJ40" s="198">
        <v>0</v>
      </c>
      <c r="AK40" s="198">
        <v>31</v>
      </c>
      <c r="AL40" s="198">
        <v>0</v>
      </c>
      <c r="AM40" s="198">
        <v>0</v>
      </c>
      <c r="AN40" s="198">
        <v>0</v>
      </c>
      <c r="AO40" s="198">
        <v>14.52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1.66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28.98</v>
      </c>
      <c r="AJ41" s="198">
        <v>0</v>
      </c>
      <c r="AK41" s="198">
        <v>31</v>
      </c>
      <c r="AL41" s="198">
        <v>0</v>
      </c>
      <c r="AM41" s="198">
        <v>0</v>
      </c>
      <c r="AN41" s="198">
        <v>0</v>
      </c>
      <c r="AO41" s="198">
        <v>14.52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1.66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28.98</v>
      </c>
      <c r="AJ42" s="198">
        <v>0</v>
      </c>
      <c r="AK42" s="198">
        <v>31</v>
      </c>
      <c r="AL42" s="198">
        <v>0</v>
      </c>
      <c r="AM42" s="198">
        <v>0</v>
      </c>
      <c r="AN42" s="198">
        <v>0</v>
      </c>
      <c r="AO42" s="198">
        <v>14.52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1.66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28.36</v>
      </c>
      <c r="AJ43" s="198">
        <v>0</v>
      </c>
      <c r="AK43" s="198">
        <v>31</v>
      </c>
      <c r="AL43" s="198">
        <v>0</v>
      </c>
      <c r="AM43" s="198">
        <v>0</v>
      </c>
      <c r="AN43" s="198">
        <v>0</v>
      </c>
      <c r="AO43" s="198">
        <v>14.42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1.66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28.36</v>
      </c>
      <c r="AJ44" s="198">
        <v>0</v>
      </c>
      <c r="AK44" s="198">
        <v>31</v>
      </c>
      <c r="AL44" s="198">
        <v>0</v>
      </c>
      <c r="AM44" s="198">
        <v>0</v>
      </c>
      <c r="AN44" s="198">
        <v>0</v>
      </c>
      <c r="AO44" s="198">
        <v>14.52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1.66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27.67</v>
      </c>
      <c r="AJ45" s="198">
        <v>0</v>
      </c>
      <c r="AK45" s="198">
        <v>31</v>
      </c>
      <c r="AL45" s="198">
        <v>0</v>
      </c>
      <c r="AM45" s="198">
        <v>0</v>
      </c>
      <c r="AN45" s="198">
        <v>0</v>
      </c>
      <c r="AO45" s="198">
        <v>14.52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1.66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28.36</v>
      </c>
      <c r="AJ46" s="198">
        <v>0</v>
      </c>
      <c r="AK46" s="198">
        <v>31</v>
      </c>
      <c r="AL46" s="198">
        <v>0</v>
      </c>
      <c r="AM46" s="198">
        <v>0</v>
      </c>
      <c r="AN46" s="198">
        <v>0</v>
      </c>
      <c r="AO46" s="198">
        <v>14.52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1.66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28.36</v>
      </c>
      <c r="AJ47" s="198">
        <v>0</v>
      </c>
      <c r="AK47" s="198">
        <v>31</v>
      </c>
      <c r="AL47" s="198">
        <v>0</v>
      </c>
      <c r="AM47" s="198">
        <v>0</v>
      </c>
      <c r="AN47" s="198">
        <v>0</v>
      </c>
      <c r="AO47" s="198">
        <v>14.52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1.95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28.02</v>
      </c>
      <c r="AJ48" s="198">
        <v>0</v>
      </c>
      <c r="AK48" s="198">
        <v>31</v>
      </c>
      <c r="AL48" s="198">
        <v>0</v>
      </c>
      <c r="AM48" s="198">
        <v>0</v>
      </c>
      <c r="AN48" s="198">
        <v>0</v>
      </c>
      <c r="AO48" s="198">
        <v>14.52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1.95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28.02</v>
      </c>
      <c r="AJ49" s="198">
        <v>0</v>
      </c>
      <c r="AK49" s="198">
        <v>31</v>
      </c>
      <c r="AL49" s="198">
        <v>0</v>
      </c>
      <c r="AM49" s="198">
        <v>0</v>
      </c>
      <c r="AN49" s="198">
        <v>0</v>
      </c>
      <c r="AO49" s="198">
        <v>14.42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1.89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28.02</v>
      </c>
      <c r="AJ50" s="198">
        <v>0</v>
      </c>
      <c r="AK50" s="198">
        <v>31</v>
      </c>
      <c r="AL50" s="198">
        <v>0</v>
      </c>
      <c r="AM50" s="198">
        <v>0</v>
      </c>
      <c r="AN50" s="198">
        <v>0</v>
      </c>
      <c r="AO50" s="198">
        <v>14.55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1.89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27.75</v>
      </c>
      <c r="AJ51" s="198">
        <v>0</v>
      </c>
      <c r="AK51" s="198">
        <v>31</v>
      </c>
      <c r="AL51" s="198">
        <v>0</v>
      </c>
      <c r="AM51" s="198">
        <v>0</v>
      </c>
      <c r="AN51" s="198">
        <v>0</v>
      </c>
      <c r="AO51" s="198">
        <v>14.55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1.89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27.75</v>
      </c>
      <c r="AJ52" s="198">
        <v>0</v>
      </c>
      <c r="AK52" s="198">
        <v>31</v>
      </c>
      <c r="AL52" s="198">
        <v>0</v>
      </c>
      <c r="AM52" s="198">
        <v>0</v>
      </c>
      <c r="AN52" s="198">
        <v>0</v>
      </c>
      <c r="AO52" s="198">
        <v>14.55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1.89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27.75</v>
      </c>
      <c r="AJ53" s="198">
        <v>0</v>
      </c>
      <c r="AK53" s="198">
        <v>31</v>
      </c>
      <c r="AL53" s="198">
        <v>0</v>
      </c>
      <c r="AM53" s="198">
        <v>0</v>
      </c>
      <c r="AN53" s="198">
        <v>0</v>
      </c>
      <c r="AO53" s="198">
        <v>14.55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1.89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27.75</v>
      </c>
      <c r="AJ54" s="198">
        <v>0</v>
      </c>
      <c r="AK54" s="198">
        <v>31</v>
      </c>
      <c r="AL54" s="198">
        <v>0</v>
      </c>
      <c r="AM54" s="198">
        <v>0</v>
      </c>
      <c r="AN54" s="198">
        <v>0</v>
      </c>
      <c r="AO54" s="198">
        <v>14.55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1.89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27.75</v>
      </c>
      <c r="AJ55" s="198">
        <v>0</v>
      </c>
      <c r="AK55" s="198">
        <v>31</v>
      </c>
      <c r="AL55" s="198">
        <v>0</v>
      </c>
      <c r="AM55" s="198">
        <v>0</v>
      </c>
      <c r="AN55" s="198">
        <v>0</v>
      </c>
      <c r="AO55" s="198">
        <v>14.33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1.89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27.75</v>
      </c>
      <c r="AJ56" s="198">
        <v>0</v>
      </c>
      <c r="AK56" s="198">
        <v>31</v>
      </c>
      <c r="AL56" s="198">
        <v>0</v>
      </c>
      <c r="AM56" s="198">
        <v>0</v>
      </c>
      <c r="AN56" s="198">
        <v>0</v>
      </c>
      <c r="AO56" s="198">
        <v>14.55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1.89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27.75</v>
      </c>
      <c r="AJ57" s="198">
        <v>0</v>
      </c>
      <c r="AK57" s="198">
        <v>31</v>
      </c>
      <c r="AL57" s="198">
        <v>0</v>
      </c>
      <c r="AM57" s="198">
        <v>0</v>
      </c>
      <c r="AN57" s="198">
        <v>0</v>
      </c>
      <c r="AO57" s="198">
        <v>14.55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1.89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27.75</v>
      </c>
      <c r="AJ58" s="198">
        <v>0</v>
      </c>
      <c r="AK58" s="198">
        <v>31</v>
      </c>
      <c r="AL58" s="198">
        <v>0</v>
      </c>
      <c r="AM58" s="198">
        <v>0</v>
      </c>
      <c r="AN58" s="198">
        <v>0</v>
      </c>
      <c r="AO58" s="198">
        <v>14.55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1.89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27.05</v>
      </c>
      <c r="AJ59" s="198">
        <v>0</v>
      </c>
      <c r="AK59" s="198">
        <v>31</v>
      </c>
      <c r="AL59" s="198">
        <v>0</v>
      </c>
      <c r="AM59" s="198">
        <v>0</v>
      </c>
      <c r="AN59" s="198">
        <v>0</v>
      </c>
      <c r="AO59" s="198">
        <v>14.55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1.84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27.05</v>
      </c>
      <c r="AJ60" s="198">
        <v>0</v>
      </c>
      <c r="AK60" s="198">
        <v>31</v>
      </c>
      <c r="AL60" s="198">
        <v>0</v>
      </c>
      <c r="AM60" s="198">
        <v>0</v>
      </c>
      <c r="AN60" s="198">
        <v>0</v>
      </c>
      <c r="AO60" s="198">
        <v>14.55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1.84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27.05</v>
      </c>
      <c r="AJ61" s="198">
        <v>0</v>
      </c>
      <c r="AK61" s="198">
        <v>31</v>
      </c>
      <c r="AL61" s="198">
        <v>0</v>
      </c>
      <c r="AM61" s="198">
        <v>0</v>
      </c>
      <c r="AN61" s="198">
        <v>0</v>
      </c>
      <c r="AO61" s="198">
        <v>14.42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1.84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27.05</v>
      </c>
      <c r="AJ62" s="198">
        <v>0</v>
      </c>
      <c r="AK62" s="198">
        <v>31</v>
      </c>
      <c r="AL62" s="198">
        <v>0</v>
      </c>
      <c r="AM62" s="198">
        <v>0</v>
      </c>
      <c r="AN62" s="198">
        <v>0</v>
      </c>
      <c r="AO62" s="198">
        <v>14.55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1.84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27.05</v>
      </c>
      <c r="AJ63" s="198">
        <v>0</v>
      </c>
      <c r="AK63" s="198">
        <v>31</v>
      </c>
      <c r="AL63" s="198">
        <v>0</v>
      </c>
      <c r="AM63" s="198">
        <v>0</v>
      </c>
      <c r="AN63" s="198">
        <v>0</v>
      </c>
      <c r="AO63" s="198">
        <v>12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1.84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27.05</v>
      </c>
      <c r="AJ64" s="198">
        <v>0</v>
      </c>
      <c r="AK64" s="198">
        <v>31</v>
      </c>
      <c r="AL64" s="198">
        <v>0</v>
      </c>
      <c r="AM64" s="198">
        <v>0</v>
      </c>
      <c r="AN64" s="198">
        <v>0</v>
      </c>
      <c r="AO64" s="198">
        <v>12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1.9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27.42</v>
      </c>
      <c r="AJ65" s="198">
        <v>0</v>
      </c>
      <c r="AK65" s="198">
        <v>31</v>
      </c>
      <c r="AL65" s="198">
        <v>0</v>
      </c>
      <c r="AM65" s="198">
        <v>0</v>
      </c>
      <c r="AN65" s="198">
        <v>0</v>
      </c>
      <c r="AO65" s="198">
        <v>12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1.39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22.87</v>
      </c>
      <c r="AJ66" s="198">
        <v>0</v>
      </c>
      <c r="AK66" s="198">
        <v>31</v>
      </c>
      <c r="AL66" s="198">
        <v>0</v>
      </c>
      <c r="AM66" s="198">
        <v>0</v>
      </c>
      <c r="AN66" s="198">
        <v>0</v>
      </c>
      <c r="AO66" s="198">
        <v>12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1.9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27.42</v>
      </c>
      <c r="AJ67" s="198">
        <v>0</v>
      </c>
      <c r="AK67" s="198">
        <v>31</v>
      </c>
      <c r="AL67" s="198">
        <v>0</v>
      </c>
      <c r="AM67" s="198">
        <v>0</v>
      </c>
      <c r="AN67" s="198">
        <v>0</v>
      </c>
      <c r="AO67" s="198">
        <v>12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1.9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27.42</v>
      </c>
      <c r="AJ68" s="198">
        <v>0</v>
      </c>
      <c r="AK68" s="198">
        <v>31</v>
      </c>
      <c r="AL68" s="198">
        <v>0</v>
      </c>
      <c r="AM68" s="198">
        <v>0</v>
      </c>
      <c r="AN68" s="198">
        <v>0</v>
      </c>
      <c r="AO68" s="198">
        <v>12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1.9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27.42</v>
      </c>
      <c r="AJ69" s="198">
        <v>0</v>
      </c>
      <c r="AK69" s="198">
        <v>31</v>
      </c>
      <c r="AL69" s="198">
        <v>0</v>
      </c>
      <c r="AM69" s="198">
        <v>0</v>
      </c>
      <c r="AN69" s="198">
        <v>0</v>
      </c>
      <c r="AO69" s="198">
        <v>12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1.9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27.42</v>
      </c>
      <c r="AJ70" s="198">
        <v>0</v>
      </c>
      <c r="AK70" s="198">
        <v>31</v>
      </c>
      <c r="AL70" s="198">
        <v>0</v>
      </c>
      <c r="AM70" s="198">
        <v>0</v>
      </c>
      <c r="AN70" s="198">
        <v>0</v>
      </c>
      <c r="AO70" s="198">
        <v>12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1.9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27.42</v>
      </c>
      <c r="AJ71" s="198">
        <v>0</v>
      </c>
      <c r="AK71" s="198">
        <v>31</v>
      </c>
      <c r="AL71" s="198">
        <v>0</v>
      </c>
      <c r="AM71" s="198">
        <v>0</v>
      </c>
      <c r="AN71" s="198">
        <v>0</v>
      </c>
      <c r="AO71" s="198">
        <v>12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1.9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27.42</v>
      </c>
      <c r="AJ72" s="198">
        <v>0</v>
      </c>
      <c r="AK72" s="198">
        <v>31</v>
      </c>
      <c r="AL72" s="198">
        <v>0</v>
      </c>
      <c r="AM72" s="198">
        <v>0</v>
      </c>
      <c r="AN72" s="198">
        <v>0</v>
      </c>
      <c r="AO72" s="198">
        <v>12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1.9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44.27</v>
      </c>
      <c r="AJ73" s="198">
        <v>0</v>
      </c>
      <c r="AK73" s="198">
        <v>31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1.96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42.69</v>
      </c>
      <c r="AJ74" s="198">
        <v>0</v>
      </c>
      <c r="AK74" s="198">
        <v>31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1.96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45</v>
      </c>
      <c r="AJ75" s="198">
        <v>0</v>
      </c>
      <c r="AK75" s="198">
        <v>31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1.96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45</v>
      </c>
      <c r="AJ76" s="198">
        <v>0</v>
      </c>
      <c r="AK76" s="198">
        <v>31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1.96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45</v>
      </c>
      <c r="AJ77" s="198">
        <v>0</v>
      </c>
      <c r="AK77" s="198">
        <v>31</v>
      </c>
      <c r="AL77" s="198">
        <v>0</v>
      </c>
      <c r="AM77" s="198">
        <v>0</v>
      </c>
      <c r="AN77" s="198">
        <v>0</v>
      </c>
      <c r="AO77" s="198">
        <v>60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2.02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45</v>
      </c>
      <c r="AJ78" s="198">
        <v>0</v>
      </c>
      <c r="AK78" s="198">
        <v>31</v>
      </c>
      <c r="AL78" s="198">
        <v>0</v>
      </c>
      <c r="AM78" s="198">
        <v>0</v>
      </c>
      <c r="AN78" s="198">
        <v>0</v>
      </c>
      <c r="AO78" s="198">
        <v>60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2.02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46.15</v>
      </c>
      <c r="AJ79" s="198">
        <v>0</v>
      </c>
      <c r="AK79" s="198">
        <v>31</v>
      </c>
      <c r="AL79" s="198">
        <v>0</v>
      </c>
      <c r="AM79" s="198">
        <v>0</v>
      </c>
      <c r="AN79" s="198">
        <v>0</v>
      </c>
      <c r="AO79" s="198">
        <v>60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2.02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46.15</v>
      </c>
      <c r="AJ80" s="198">
        <v>0</v>
      </c>
      <c r="AK80" s="198">
        <v>31</v>
      </c>
      <c r="AL80" s="198">
        <v>0</v>
      </c>
      <c r="AM80" s="198">
        <v>0</v>
      </c>
      <c r="AN80" s="198">
        <v>0</v>
      </c>
      <c r="AO80" s="198">
        <v>60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2.02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46.15</v>
      </c>
      <c r="AJ81" s="198">
        <v>0</v>
      </c>
      <c r="AK81" s="198">
        <v>31</v>
      </c>
      <c r="AL81" s="198">
        <v>0</v>
      </c>
      <c r="AM81" s="198">
        <v>0</v>
      </c>
      <c r="AN81" s="198">
        <v>0</v>
      </c>
      <c r="AO81" s="198">
        <v>60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2.02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46.15</v>
      </c>
      <c r="AJ82" s="198">
        <v>0</v>
      </c>
      <c r="AK82" s="198">
        <v>31</v>
      </c>
      <c r="AL82" s="198">
        <v>0</v>
      </c>
      <c r="AM82" s="198">
        <v>0</v>
      </c>
      <c r="AN82" s="198">
        <v>0</v>
      </c>
      <c r="AO82" s="198">
        <v>60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2.02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29.17</v>
      </c>
      <c r="AJ83" s="198">
        <v>0</v>
      </c>
      <c r="AK83" s="198">
        <v>31</v>
      </c>
      <c r="AL83" s="198">
        <v>0</v>
      </c>
      <c r="AM83" s="198">
        <v>0</v>
      </c>
      <c r="AN83" s="198">
        <v>0</v>
      </c>
      <c r="AO83" s="198">
        <v>42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2.02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29.17</v>
      </c>
      <c r="AJ84" s="198">
        <v>0</v>
      </c>
      <c r="AK84" s="198">
        <v>31</v>
      </c>
      <c r="AL84" s="198">
        <v>0</v>
      </c>
      <c r="AM84" s="198">
        <v>0</v>
      </c>
      <c r="AN84" s="198">
        <v>0</v>
      </c>
      <c r="AO84" s="198">
        <v>42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2.02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29.17</v>
      </c>
      <c r="AJ85" s="198">
        <v>0</v>
      </c>
      <c r="AK85" s="198">
        <v>31</v>
      </c>
      <c r="AL85" s="198">
        <v>0</v>
      </c>
      <c r="AM85" s="198">
        <v>0</v>
      </c>
      <c r="AN85" s="198">
        <v>0</v>
      </c>
      <c r="AO85" s="198">
        <v>12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2.02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29.17</v>
      </c>
      <c r="AJ86" s="198">
        <v>0</v>
      </c>
      <c r="AK86" s="198">
        <v>31</v>
      </c>
      <c r="AL86" s="198">
        <v>0</v>
      </c>
      <c r="AM86" s="198">
        <v>0</v>
      </c>
      <c r="AN86" s="198">
        <v>0</v>
      </c>
      <c r="AO86" s="198">
        <v>12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28.46</v>
      </c>
      <c r="AJ87" s="198">
        <v>0</v>
      </c>
      <c r="AK87" s="198">
        <v>31</v>
      </c>
      <c r="AL87" s="198">
        <v>0</v>
      </c>
      <c r="AM87" s="198">
        <v>0</v>
      </c>
      <c r="AN87" s="198">
        <v>0</v>
      </c>
      <c r="AO87" s="198">
        <v>12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28.46</v>
      </c>
      <c r="AJ88" s="198">
        <v>0</v>
      </c>
      <c r="AK88" s="198">
        <v>31</v>
      </c>
      <c r="AL88" s="198">
        <v>0</v>
      </c>
      <c r="AM88" s="198">
        <v>0</v>
      </c>
      <c r="AN88" s="198">
        <v>0</v>
      </c>
      <c r="AO88" s="198">
        <v>12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28.46</v>
      </c>
      <c r="AJ89" s="198">
        <v>0</v>
      </c>
      <c r="AK89" s="198">
        <v>31</v>
      </c>
      <c r="AL89" s="198">
        <v>0</v>
      </c>
      <c r="AM89" s="198">
        <v>0</v>
      </c>
      <c r="AN89" s="198">
        <v>0</v>
      </c>
      <c r="AO89" s="198">
        <v>12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1.52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24.66</v>
      </c>
      <c r="AJ90" s="198">
        <v>0</v>
      </c>
      <c r="AK90" s="198">
        <v>31</v>
      </c>
      <c r="AL90" s="198">
        <v>0</v>
      </c>
      <c r="AM90" s="198">
        <v>0</v>
      </c>
      <c r="AN90" s="198">
        <v>0</v>
      </c>
      <c r="AO90" s="198">
        <v>12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1.56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24.66</v>
      </c>
      <c r="AJ91" s="198">
        <v>0</v>
      </c>
      <c r="AK91" s="198">
        <v>31</v>
      </c>
      <c r="AL91" s="198">
        <v>0</v>
      </c>
      <c r="AM91" s="198">
        <v>0</v>
      </c>
      <c r="AN91" s="198">
        <v>0</v>
      </c>
      <c r="AO91" s="198">
        <v>12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1.56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24.66</v>
      </c>
      <c r="AJ92" s="198">
        <v>0</v>
      </c>
      <c r="AK92" s="198">
        <v>31</v>
      </c>
      <c r="AL92" s="198">
        <v>0</v>
      </c>
      <c r="AM92" s="198">
        <v>0</v>
      </c>
      <c r="AN92" s="198">
        <v>0</v>
      </c>
      <c r="AO92" s="198">
        <v>12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1.56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24.77</v>
      </c>
      <c r="AJ93" s="198">
        <v>0</v>
      </c>
      <c r="AK93" s="198">
        <v>31</v>
      </c>
      <c r="AL93" s="198">
        <v>0</v>
      </c>
      <c r="AM93" s="198">
        <v>0</v>
      </c>
      <c r="AN93" s="198">
        <v>0</v>
      </c>
      <c r="AO93" s="198">
        <v>12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1.56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24.77</v>
      </c>
      <c r="AJ94" s="198">
        <v>0</v>
      </c>
      <c r="AK94" s="198">
        <v>31</v>
      </c>
      <c r="AL94" s="198">
        <v>0</v>
      </c>
      <c r="AM94" s="198">
        <v>0</v>
      </c>
      <c r="AN94" s="198">
        <v>0</v>
      </c>
      <c r="AO94" s="198">
        <v>12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1.56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24.77</v>
      </c>
      <c r="AJ95" s="198">
        <v>0</v>
      </c>
      <c r="AK95" s="198">
        <v>31</v>
      </c>
      <c r="AL95" s="198">
        <v>0</v>
      </c>
      <c r="AM95" s="198">
        <v>0</v>
      </c>
      <c r="AN95" s="198">
        <v>0</v>
      </c>
      <c r="AO95" s="198">
        <v>12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1.56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24.77</v>
      </c>
      <c r="AJ96" s="198">
        <v>0</v>
      </c>
      <c r="AK96" s="198">
        <v>31</v>
      </c>
      <c r="AL96" s="198">
        <v>0</v>
      </c>
      <c r="AM96" s="198">
        <v>0</v>
      </c>
      <c r="AN96" s="198">
        <v>0</v>
      </c>
      <c r="AO96" s="198">
        <v>12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1.56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24.77</v>
      </c>
      <c r="AJ97" s="198">
        <v>0</v>
      </c>
      <c r="AK97" s="198">
        <v>31</v>
      </c>
      <c r="AL97" s="198">
        <v>0</v>
      </c>
      <c r="AM97" s="198">
        <v>0</v>
      </c>
      <c r="AN97" s="198">
        <v>0</v>
      </c>
      <c r="AO97" s="198">
        <v>12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1.56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24.77</v>
      </c>
      <c r="AJ98" s="198">
        <v>0</v>
      </c>
      <c r="AK98" s="198">
        <v>31</v>
      </c>
      <c r="AL98" s="198">
        <v>0</v>
      </c>
      <c r="AM98" s="198">
        <v>0</v>
      </c>
      <c r="AN98" s="198">
        <v>0</v>
      </c>
      <c r="AO98" s="198">
        <v>12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4.3860000000000052E-2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0.70143000000000011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0.42043499999999984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4.34</v>
      </c>
      <c r="AJ3" s="198">
        <v>0</v>
      </c>
      <c r="AK3" s="198">
        <v>5.86</v>
      </c>
      <c r="AL3" s="198">
        <v>0</v>
      </c>
      <c r="AM3" s="198">
        <v>0</v>
      </c>
      <c r="AN3" s="198">
        <v>0</v>
      </c>
      <c r="AO3" s="198">
        <v>2.73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4.34</v>
      </c>
      <c r="AJ4" s="198">
        <v>0</v>
      </c>
      <c r="AK4" s="198">
        <v>5.86</v>
      </c>
      <c r="AL4" s="198">
        <v>0</v>
      </c>
      <c r="AM4" s="198">
        <v>0</v>
      </c>
      <c r="AN4" s="198">
        <v>0</v>
      </c>
      <c r="AO4" s="198">
        <v>2.73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4.34</v>
      </c>
      <c r="AJ5" s="198">
        <v>0</v>
      </c>
      <c r="AK5" s="198">
        <v>5.86</v>
      </c>
      <c r="AL5" s="198">
        <v>0</v>
      </c>
      <c r="AM5" s="198">
        <v>0</v>
      </c>
      <c r="AN5" s="198">
        <v>0</v>
      </c>
      <c r="AO5" s="198">
        <v>2.73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4.34</v>
      </c>
      <c r="AJ6" s="198">
        <v>0</v>
      </c>
      <c r="AK6" s="198">
        <v>5.86</v>
      </c>
      <c r="AL6" s="198">
        <v>0</v>
      </c>
      <c r="AM6" s="198">
        <v>0</v>
      </c>
      <c r="AN6" s="198">
        <v>0</v>
      </c>
      <c r="AO6" s="198">
        <v>2.73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4.34</v>
      </c>
      <c r="AJ7" s="198">
        <v>0</v>
      </c>
      <c r="AK7" s="198">
        <v>5.86</v>
      </c>
      <c r="AL7" s="198">
        <v>0</v>
      </c>
      <c r="AM7" s="198">
        <v>0</v>
      </c>
      <c r="AN7" s="198">
        <v>0</v>
      </c>
      <c r="AO7" s="198">
        <v>13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4.34</v>
      </c>
      <c r="AJ8" s="198">
        <v>0</v>
      </c>
      <c r="AK8" s="198">
        <v>5.86</v>
      </c>
      <c r="AL8" s="198">
        <v>0</v>
      </c>
      <c r="AM8" s="198">
        <v>0</v>
      </c>
      <c r="AN8" s="198">
        <v>0</v>
      </c>
      <c r="AO8" s="198">
        <v>2.73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4.2699999999999996</v>
      </c>
      <c r="AJ9" s="198">
        <v>0</v>
      </c>
      <c r="AK9" s="198">
        <v>5.86</v>
      </c>
      <c r="AL9" s="198">
        <v>0</v>
      </c>
      <c r="AM9" s="198">
        <v>0</v>
      </c>
      <c r="AN9" s="198">
        <v>0</v>
      </c>
      <c r="AO9" s="198">
        <v>2.73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4.54</v>
      </c>
      <c r="AJ10" s="198">
        <v>0</v>
      </c>
      <c r="AK10" s="198">
        <v>5.86</v>
      </c>
      <c r="AL10" s="198">
        <v>0</v>
      </c>
      <c r="AM10" s="198">
        <v>0</v>
      </c>
      <c r="AN10" s="198">
        <v>0</v>
      </c>
      <c r="AO10" s="198">
        <v>2.73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4.54</v>
      </c>
      <c r="AJ11" s="198">
        <v>0</v>
      </c>
      <c r="AK11" s="198">
        <v>5.86</v>
      </c>
      <c r="AL11" s="198">
        <v>0</v>
      </c>
      <c r="AM11" s="198">
        <v>0</v>
      </c>
      <c r="AN11" s="198">
        <v>0</v>
      </c>
      <c r="AO11" s="198">
        <v>2.73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4.2699999999999996</v>
      </c>
      <c r="AJ12" s="198">
        <v>0</v>
      </c>
      <c r="AK12" s="198">
        <v>5.86</v>
      </c>
      <c r="AL12" s="198">
        <v>0</v>
      </c>
      <c r="AM12" s="198">
        <v>0</v>
      </c>
      <c r="AN12" s="198">
        <v>0</v>
      </c>
      <c r="AO12" s="198">
        <v>2.73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4.2699999999999996</v>
      </c>
      <c r="AJ13" s="198">
        <v>0</v>
      </c>
      <c r="AK13" s="198">
        <v>5.86</v>
      </c>
      <c r="AL13" s="198">
        <v>0</v>
      </c>
      <c r="AM13" s="198">
        <v>0</v>
      </c>
      <c r="AN13" s="198">
        <v>0</v>
      </c>
      <c r="AO13" s="198">
        <v>13.5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4.72</v>
      </c>
      <c r="AJ14" s="198">
        <v>0</v>
      </c>
      <c r="AK14" s="198">
        <v>5.86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4.42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5.26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5.26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5.26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5.26</v>
      </c>
      <c r="AJ19" s="198">
        <v>0</v>
      </c>
      <c r="AK19" s="198">
        <v>5.86</v>
      </c>
      <c r="AL19" s="198">
        <v>0</v>
      </c>
      <c r="AM19" s="198">
        <v>0</v>
      </c>
      <c r="AN19" s="198">
        <v>0</v>
      </c>
      <c r="AO19" s="198">
        <v>13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5.26</v>
      </c>
      <c r="AJ20" s="198">
        <v>0</v>
      </c>
      <c r="AK20" s="198">
        <v>5.86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5.45</v>
      </c>
      <c r="AJ21" s="198">
        <v>0</v>
      </c>
      <c r="AK21" s="198">
        <v>5.86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5.37</v>
      </c>
      <c r="AJ22" s="198">
        <v>0</v>
      </c>
      <c r="AK22" s="198">
        <v>5.86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5.45</v>
      </c>
      <c r="AJ23" s="198">
        <v>0</v>
      </c>
      <c r="AK23" s="198">
        <v>5.86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5.45</v>
      </c>
      <c r="AJ24" s="198">
        <v>0</v>
      </c>
      <c r="AK24" s="198">
        <v>5.86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5.45</v>
      </c>
      <c r="AJ25" s="198">
        <v>0</v>
      </c>
      <c r="AK25" s="198">
        <v>5.86</v>
      </c>
      <c r="AL25" s="198">
        <v>0</v>
      </c>
      <c r="AM25" s="198">
        <v>0</v>
      </c>
      <c r="AN25" s="198">
        <v>0</v>
      </c>
      <c r="AO25" s="198">
        <v>15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5.33</v>
      </c>
      <c r="AJ26" s="198">
        <v>0</v>
      </c>
      <c r="AK26" s="198">
        <v>5.86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5.45</v>
      </c>
      <c r="AJ27" s="198">
        <v>0</v>
      </c>
      <c r="AK27" s="198">
        <v>5.86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5.38</v>
      </c>
      <c r="AJ28" s="198">
        <v>0</v>
      </c>
      <c r="AK28" s="198">
        <v>5.86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5.38</v>
      </c>
      <c r="AJ29" s="198">
        <v>0</v>
      </c>
      <c r="AK29" s="198">
        <v>5.86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5.38</v>
      </c>
      <c r="AJ30" s="198">
        <v>0</v>
      </c>
      <c r="AK30" s="198">
        <v>5.86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5.38</v>
      </c>
      <c r="AJ31" s="198">
        <v>0</v>
      </c>
      <c r="AK31" s="198">
        <v>5.86</v>
      </c>
      <c r="AL31" s="198">
        <v>0</v>
      </c>
      <c r="AM31" s="198">
        <v>0</v>
      </c>
      <c r="AN31" s="198">
        <v>0</v>
      </c>
      <c r="AO31" s="198">
        <v>16.5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5.38</v>
      </c>
      <c r="AJ32" s="198">
        <v>0</v>
      </c>
      <c r="AK32" s="198">
        <v>5.86</v>
      </c>
      <c r="AL32" s="198">
        <v>0</v>
      </c>
      <c r="AM32" s="198">
        <v>0</v>
      </c>
      <c r="AN32" s="198">
        <v>0</v>
      </c>
      <c r="AO32" s="198">
        <v>2.73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5.19</v>
      </c>
      <c r="AJ33" s="198">
        <v>0</v>
      </c>
      <c r="AK33" s="198">
        <v>5.86</v>
      </c>
      <c r="AL33" s="198">
        <v>0</v>
      </c>
      <c r="AM33" s="198">
        <v>0</v>
      </c>
      <c r="AN33" s="198">
        <v>0</v>
      </c>
      <c r="AO33" s="198">
        <v>2.73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5.38</v>
      </c>
      <c r="AJ34" s="198">
        <v>0</v>
      </c>
      <c r="AK34" s="198">
        <v>5.86</v>
      </c>
      <c r="AL34" s="198">
        <v>0</v>
      </c>
      <c r="AM34" s="198">
        <v>0</v>
      </c>
      <c r="AN34" s="198">
        <v>0</v>
      </c>
      <c r="AO34" s="198">
        <v>2.73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5.26</v>
      </c>
      <c r="AJ35" s="198">
        <v>0</v>
      </c>
      <c r="AK35" s="198">
        <v>5.86</v>
      </c>
      <c r="AL35" s="198">
        <v>0</v>
      </c>
      <c r="AM35" s="198">
        <v>0</v>
      </c>
      <c r="AN35" s="198">
        <v>0</v>
      </c>
      <c r="AO35" s="198">
        <v>2.73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5.26</v>
      </c>
      <c r="AJ36" s="198">
        <v>0</v>
      </c>
      <c r="AK36" s="198">
        <v>5.86</v>
      </c>
      <c r="AL36" s="198">
        <v>0</v>
      </c>
      <c r="AM36" s="198">
        <v>0</v>
      </c>
      <c r="AN36" s="198">
        <v>0</v>
      </c>
      <c r="AO36" s="198">
        <v>2.73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5.26</v>
      </c>
      <c r="AJ37" s="198">
        <v>0</v>
      </c>
      <c r="AK37" s="198">
        <v>5.86</v>
      </c>
      <c r="AL37" s="198">
        <v>0</v>
      </c>
      <c r="AM37" s="198">
        <v>0</v>
      </c>
      <c r="AN37" s="198">
        <v>0</v>
      </c>
      <c r="AO37" s="198">
        <v>19.47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5.26</v>
      </c>
      <c r="AJ38" s="198">
        <v>0</v>
      </c>
      <c r="AK38" s="198">
        <v>5.86</v>
      </c>
      <c r="AL38" s="198">
        <v>0</v>
      </c>
      <c r="AM38" s="198">
        <v>0</v>
      </c>
      <c r="AN38" s="198">
        <v>0</v>
      </c>
      <c r="AO38" s="198">
        <v>2.73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5.14</v>
      </c>
      <c r="AJ39" s="198">
        <v>0</v>
      </c>
      <c r="AK39" s="198">
        <v>5.86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5.26</v>
      </c>
      <c r="AJ40" s="198">
        <v>0</v>
      </c>
      <c r="AK40" s="198">
        <v>5.86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5.26</v>
      </c>
      <c r="AJ41" s="198">
        <v>0</v>
      </c>
      <c r="AK41" s="198">
        <v>5.86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5.26</v>
      </c>
      <c r="AJ42" s="198">
        <v>0</v>
      </c>
      <c r="AK42" s="198">
        <v>5.86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5.15</v>
      </c>
      <c r="AJ43" s="198">
        <v>0</v>
      </c>
      <c r="AK43" s="198">
        <v>5.86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5.15</v>
      </c>
      <c r="AJ44" s="198">
        <v>0</v>
      </c>
      <c r="AK44" s="198">
        <v>5.86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5.03</v>
      </c>
      <c r="AJ45" s="198">
        <v>0</v>
      </c>
      <c r="AK45" s="198">
        <v>5.86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5.15</v>
      </c>
      <c r="AJ46" s="198">
        <v>0</v>
      </c>
      <c r="AK46" s="198">
        <v>5.86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5.15</v>
      </c>
      <c r="AJ47" s="198">
        <v>0</v>
      </c>
      <c r="AK47" s="198">
        <v>5.86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5.09</v>
      </c>
      <c r="AJ48" s="198">
        <v>0</v>
      </c>
      <c r="AK48" s="198">
        <v>5.86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5.09</v>
      </c>
      <c r="AJ49" s="198">
        <v>0</v>
      </c>
      <c r="AK49" s="198">
        <v>5.86</v>
      </c>
      <c r="AL49" s="198">
        <v>0</v>
      </c>
      <c r="AM49" s="198">
        <v>0</v>
      </c>
      <c r="AN49" s="198">
        <v>0</v>
      </c>
      <c r="AO49" s="198">
        <v>2.73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5.09</v>
      </c>
      <c r="AJ50" s="198">
        <v>0</v>
      </c>
      <c r="AK50" s="198">
        <v>5.86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5.04</v>
      </c>
      <c r="AJ51" s="198">
        <v>0</v>
      </c>
      <c r="AK51" s="198">
        <v>5.86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5.04</v>
      </c>
      <c r="AJ52" s="198">
        <v>0</v>
      </c>
      <c r="AK52" s="198">
        <v>5.86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5.04</v>
      </c>
      <c r="AJ53" s="198">
        <v>0</v>
      </c>
      <c r="AK53" s="198">
        <v>5.86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5.04</v>
      </c>
      <c r="AJ54" s="198">
        <v>0</v>
      </c>
      <c r="AK54" s="198">
        <v>5.86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5.04</v>
      </c>
      <c r="AJ55" s="198">
        <v>0</v>
      </c>
      <c r="AK55" s="198">
        <v>5.86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5.04</v>
      </c>
      <c r="AJ56" s="198">
        <v>0</v>
      </c>
      <c r="AK56" s="198">
        <v>5.86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5.04</v>
      </c>
      <c r="AJ57" s="198">
        <v>0</v>
      </c>
      <c r="AK57" s="198">
        <v>5.86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5.04</v>
      </c>
      <c r="AJ58" s="198">
        <v>0</v>
      </c>
      <c r="AK58" s="198">
        <v>5.86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4.91</v>
      </c>
      <c r="AJ59" s="198">
        <v>0</v>
      </c>
      <c r="AK59" s="198">
        <v>5.86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4.91</v>
      </c>
      <c r="AJ60" s="198">
        <v>0</v>
      </c>
      <c r="AK60" s="198">
        <v>5.86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4.91</v>
      </c>
      <c r="AJ61" s="198">
        <v>0</v>
      </c>
      <c r="AK61" s="198">
        <v>5.86</v>
      </c>
      <c r="AL61" s="198">
        <v>0</v>
      </c>
      <c r="AM61" s="198">
        <v>0</v>
      </c>
      <c r="AN61" s="198">
        <v>0</v>
      </c>
      <c r="AO61" s="198">
        <v>2.73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4.91</v>
      </c>
      <c r="AJ62" s="198">
        <v>0</v>
      </c>
      <c r="AK62" s="198">
        <v>5.86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4.91</v>
      </c>
      <c r="AJ63" s="198">
        <v>0</v>
      </c>
      <c r="AK63" s="198">
        <v>5.86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4.91</v>
      </c>
      <c r="AJ64" s="198">
        <v>0</v>
      </c>
      <c r="AK64" s="198">
        <v>5.86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4.9800000000000004</v>
      </c>
      <c r="AJ65" s="198">
        <v>0</v>
      </c>
      <c r="AK65" s="198">
        <v>5.86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4.1500000000000004</v>
      </c>
      <c r="AJ66" s="198">
        <v>0</v>
      </c>
      <c r="AK66" s="198">
        <v>5.86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4.9800000000000004</v>
      </c>
      <c r="AJ67" s="198">
        <v>0</v>
      </c>
      <c r="AK67" s="198">
        <v>5.86</v>
      </c>
      <c r="AL67" s="198">
        <v>0</v>
      </c>
      <c r="AM67" s="198">
        <v>0</v>
      </c>
      <c r="AN67" s="198">
        <v>0</v>
      </c>
      <c r="AO67" s="198">
        <v>23.74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4.9800000000000004</v>
      </c>
      <c r="AJ68" s="198">
        <v>0</v>
      </c>
      <c r="AK68" s="198">
        <v>5.86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4.9800000000000004</v>
      </c>
      <c r="AJ69" s="198">
        <v>0</v>
      </c>
      <c r="AK69" s="198">
        <v>5.86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4.9800000000000004</v>
      </c>
      <c r="AJ70" s="198">
        <v>0</v>
      </c>
      <c r="AK70" s="198">
        <v>5.86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4.9800000000000004</v>
      </c>
      <c r="AJ71" s="198">
        <v>0</v>
      </c>
      <c r="AK71" s="198">
        <v>5.86</v>
      </c>
      <c r="AL71" s="198">
        <v>0</v>
      </c>
      <c r="AM71" s="198">
        <v>0</v>
      </c>
      <c r="AN71" s="198">
        <v>0</v>
      </c>
      <c r="AO71" s="198">
        <v>2.73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4.9800000000000004</v>
      </c>
      <c r="AJ72" s="198">
        <v>0</v>
      </c>
      <c r="AK72" s="198">
        <v>5.86</v>
      </c>
      <c r="AL72" s="198">
        <v>0</v>
      </c>
      <c r="AM72" s="198">
        <v>0</v>
      </c>
      <c r="AN72" s="198">
        <v>0</v>
      </c>
      <c r="AO72" s="198">
        <v>2.73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3.45</v>
      </c>
      <c r="AJ73" s="198">
        <v>0</v>
      </c>
      <c r="AK73" s="198">
        <v>5.86</v>
      </c>
      <c r="AL73" s="198">
        <v>0</v>
      </c>
      <c r="AM73" s="198">
        <v>0</v>
      </c>
      <c r="AN73" s="198">
        <v>0</v>
      </c>
      <c r="AO73" s="198">
        <v>18.739999999999998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3.32</v>
      </c>
      <c r="AJ74" s="198">
        <v>0</v>
      </c>
      <c r="AK74" s="198">
        <v>5.86</v>
      </c>
      <c r="AL74" s="198">
        <v>0</v>
      </c>
      <c r="AM74" s="198">
        <v>0</v>
      </c>
      <c r="AN74" s="198">
        <v>0</v>
      </c>
      <c r="AO74" s="198">
        <v>2.73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3.5</v>
      </c>
      <c r="AJ75" s="198">
        <v>0</v>
      </c>
      <c r="AK75" s="198">
        <v>5.86</v>
      </c>
      <c r="AL75" s="198">
        <v>0</v>
      </c>
      <c r="AM75" s="198">
        <v>0</v>
      </c>
      <c r="AN75" s="198">
        <v>0</v>
      </c>
      <c r="AO75" s="198">
        <v>2.73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3.5</v>
      </c>
      <c r="AJ76" s="198">
        <v>0</v>
      </c>
      <c r="AK76" s="198">
        <v>5.86</v>
      </c>
      <c r="AL76" s="198">
        <v>0</v>
      </c>
      <c r="AM76" s="198">
        <v>0</v>
      </c>
      <c r="AN76" s="198">
        <v>0</v>
      </c>
      <c r="AO76" s="198">
        <v>2.73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3.5</v>
      </c>
      <c r="AJ77" s="198">
        <v>0</v>
      </c>
      <c r="AK77" s="198">
        <v>5.86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3.5</v>
      </c>
      <c r="AJ78" s="198">
        <v>0</v>
      </c>
      <c r="AK78" s="198">
        <v>5.86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3.59</v>
      </c>
      <c r="AJ79" s="198">
        <v>0</v>
      </c>
      <c r="AK79" s="198">
        <v>5.86</v>
      </c>
      <c r="AL79" s="198">
        <v>0</v>
      </c>
      <c r="AM79" s="198">
        <v>0</v>
      </c>
      <c r="AN79" s="198">
        <v>0</v>
      </c>
      <c r="AO79" s="198">
        <v>17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3.59</v>
      </c>
      <c r="AJ80" s="198">
        <v>0</v>
      </c>
      <c r="AK80" s="198">
        <v>5.86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3.59</v>
      </c>
      <c r="AJ81" s="198">
        <v>0</v>
      </c>
      <c r="AK81" s="198">
        <v>5.86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3.59</v>
      </c>
      <c r="AJ82" s="198">
        <v>0</v>
      </c>
      <c r="AK82" s="198">
        <v>5.86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5.3</v>
      </c>
      <c r="AJ83" s="198">
        <v>0</v>
      </c>
      <c r="AK83" s="198">
        <v>5.86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5.3</v>
      </c>
      <c r="AJ84" s="198">
        <v>0</v>
      </c>
      <c r="AK84" s="198">
        <v>5.86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5.3</v>
      </c>
      <c r="AJ85" s="198">
        <v>0</v>
      </c>
      <c r="AK85" s="198">
        <v>5.86</v>
      </c>
      <c r="AL85" s="198">
        <v>0</v>
      </c>
      <c r="AM85" s="198">
        <v>0</v>
      </c>
      <c r="AN85" s="198">
        <v>0</v>
      </c>
      <c r="AO85" s="198">
        <v>17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5.3</v>
      </c>
      <c r="AJ86" s="198">
        <v>0</v>
      </c>
      <c r="AK86" s="198">
        <v>5.86</v>
      </c>
      <c r="AL86" s="198">
        <v>0</v>
      </c>
      <c r="AM86" s="198">
        <v>0</v>
      </c>
      <c r="AN86" s="198">
        <v>0</v>
      </c>
      <c r="AO86" s="198">
        <v>2.73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5.17</v>
      </c>
      <c r="AJ87" s="198">
        <v>0</v>
      </c>
      <c r="AK87" s="198">
        <v>5.86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5.17</v>
      </c>
      <c r="AJ88" s="198">
        <v>0</v>
      </c>
      <c r="AK88" s="198">
        <v>5.86</v>
      </c>
      <c r="AL88" s="198">
        <v>0</v>
      </c>
      <c r="AM88" s="198">
        <v>0</v>
      </c>
      <c r="AN88" s="198">
        <v>0</v>
      </c>
      <c r="AO88" s="198">
        <v>2.73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5.17</v>
      </c>
      <c r="AJ89" s="198">
        <v>0</v>
      </c>
      <c r="AK89" s="198">
        <v>5.86</v>
      </c>
      <c r="AL89" s="198">
        <v>0</v>
      </c>
      <c r="AM89" s="198">
        <v>0</v>
      </c>
      <c r="AN89" s="198">
        <v>0</v>
      </c>
      <c r="AO89" s="198">
        <v>2.73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4.4800000000000004</v>
      </c>
      <c r="AJ90" s="198">
        <v>0</v>
      </c>
      <c r="AK90" s="198">
        <v>5.86</v>
      </c>
      <c r="AL90" s="198">
        <v>0</v>
      </c>
      <c r="AM90" s="198">
        <v>0</v>
      </c>
      <c r="AN90" s="198">
        <v>0</v>
      </c>
      <c r="AO90" s="198">
        <v>2.73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4.4800000000000004</v>
      </c>
      <c r="AJ91" s="198">
        <v>0</v>
      </c>
      <c r="AK91" s="198">
        <v>5.86</v>
      </c>
      <c r="AL91" s="198">
        <v>0</v>
      </c>
      <c r="AM91" s="198">
        <v>0</v>
      </c>
      <c r="AN91" s="198">
        <v>0</v>
      </c>
      <c r="AO91" s="198">
        <v>16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4.4800000000000004</v>
      </c>
      <c r="AJ92" s="198">
        <v>0</v>
      </c>
      <c r="AK92" s="198">
        <v>5.86</v>
      </c>
      <c r="AL92" s="198">
        <v>0</v>
      </c>
      <c r="AM92" s="198">
        <v>0</v>
      </c>
      <c r="AN92" s="198">
        <v>0</v>
      </c>
      <c r="AO92" s="198">
        <v>2.73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4.5</v>
      </c>
      <c r="AJ93" s="198">
        <v>0</v>
      </c>
      <c r="AK93" s="198">
        <v>5.86</v>
      </c>
      <c r="AL93" s="198">
        <v>0</v>
      </c>
      <c r="AM93" s="198">
        <v>0</v>
      </c>
      <c r="AN93" s="198">
        <v>0</v>
      </c>
      <c r="AO93" s="198">
        <v>2.73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4.5</v>
      </c>
      <c r="AJ94" s="198">
        <v>0</v>
      </c>
      <c r="AK94" s="198">
        <v>5.86</v>
      </c>
      <c r="AL94" s="198">
        <v>0</v>
      </c>
      <c r="AM94" s="198">
        <v>0</v>
      </c>
      <c r="AN94" s="198">
        <v>0</v>
      </c>
      <c r="AO94" s="198">
        <v>2.73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4.5</v>
      </c>
      <c r="AJ95" s="198">
        <v>0</v>
      </c>
      <c r="AK95" s="198">
        <v>5.86</v>
      </c>
      <c r="AL95" s="198">
        <v>0</v>
      </c>
      <c r="AM95" s="198">
        <v>0</v>
      </c>
      <c r="AN95" s="198">
        <v>0</v>
      </c>
      <c r="AO95" s="198">
        <v>2.73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4.5</v>
      </c>
      <c r="AJ96" s="198">
        <v>0</v>
      </c>
      <c r="AK96" s="198">
        <v>5.86</v>
      </c>
      <c r="AL96" s="198">
        <v>0</v>
      </c>
      <c r="AM96" s="198">
        <v>0</v>
      </c>
      <c r="AN96" s="198">
        <v>0</v>
      </c>
      <c r="AO96" s="198">
        <v>2.73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4.5</v>
      </c>
      <c r="AJ97" s="198">
        <v>0</v>
      </c>
      <c r="AK97" s="198">
        <v>5.86</v>
      </c>
      <c r="AL97" s="198">
        <v>0</v>
      </c>
      <c r="AM97" s="198">
        <v>0</v>
      </c>
      <c r="AN97" s="198">
        <v>0</v>
      </c>
      <c r="AO97" s="198">
        <v>15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4.5</v>
      </c>
      <c r="AJ98" s="198">
        <v>0</v>
      </c>
      <c r="AK98" s="198">
        <v>5.86</v>
      </c>
      <c r="AL98" s="198">
        <v>0</v>
      </c>
      <c r="AM98" s="198">
        <v>0</v>
      </c>
      <c r="AN98" s="198">
        <v>0</v>
      </c>
      <c r="AO98" s="198">
        <v>2.73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0.11568000000000007</v>
      </c>
      <c r="AJ99">
        <f t="shared" si="0"/>
        <v>0</v>
      </c>
      <c r="AK99">
        <f t="shared" si="0"/>
        <v>0.14064000000000024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0.10681750000000004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84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157.72999999999999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84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157.72999999999999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84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150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84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152.25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84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162.33000000000001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84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152.25</v>
      </c>
      <c r="P8" s="19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84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84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84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150</v>
      </c>
      <c r="P11" s="198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84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152.25</v>
      </c>
      <c r="P12" s="198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84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162.38999999999999</v>
      </c>
      <c r="P13" s="198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84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87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84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84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84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84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84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88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84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86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86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86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84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88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86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86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86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86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86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83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86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84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84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84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84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82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84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84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84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82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82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80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82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82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81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81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81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80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80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80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80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80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80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80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80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78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162.28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78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162.28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78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162.15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78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162.28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78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159.72999999999999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78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159.72999999999999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78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159.72999999999999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78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159.72999999999999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78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180.74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78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159.72999999999999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78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78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78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159.72999999999999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78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159.72999999999999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78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193.74</v>
      </c>
      <c r="P73" s="19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74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177.73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78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177.73</v>
      </c>
      <c r="P75" s="19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78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157.72999999999999</v>
      </c>
      <c r="P76" s="19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78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187.73</v>
      </c>
      <c r="P77" s="198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78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172.73</v>
      </c>
      <c r="P78" s="198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80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177</v>
      </c>
      <c r="P79" s="198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80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162.72999999999999</v>
      </c>
      <c r="P80" s="198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80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162.72999999999999</v>
      </c>
      <c r="P81" s="198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80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162.72999999999999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82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82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82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82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80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80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80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154.72999999999999</v>
      </c>
      <c r="P89" s="19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80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80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80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169.73</v>
      </c>
      <c r="P92" s="19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80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194.73</v>
      </c>
      <c r="P93" s="19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80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234.73</v>
      </c>
      <c r="P94" s="19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80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224.73</v>
      </c>
      <c r="P95" s="19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80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214.73</v>
      </c>
      <c r="P96" s="19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80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227</v>
      </c>
      <c r="P97" s="19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80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214.73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0.84599999999999997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1.96025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3.815614999999998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3.69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18.14</v>
      </c>
      <c r="L3" s="198">
        <v>0.39</v>
      </c>
      <c r="M3" s="198">
        <v>2.2599999999999998</v>
      </c>
      <c r="N3" s="198">
        <v>1.84</v>
      </c>
      <c r="O3" s="198">
        <v>2.6</v>
      </c>
      <c r="P3" s="198">
        <v>0.88</v>
      </c>
      <c r="Q3" s="198">
        <v>0.34</v>
      </c>
      <c r="R3" s="198">
        <v>0.33</v>
      </c>
      <c r="S3" s="198">
        <v>0.41</v>
      </c>
      <c r="T3" s="198">
        <v>0</v>
      </c>
      <c r="U3" s="198">
        <v>2.13</v>
      </c>
      <c r="V3" s="198">
        <v>0.18</v>
      </c>
      <c r="W3" s="198">
        <v>0.72</v>
      </c>
      <c r="X3" s="198">
        <v>2.2999999999999998</v>
      </c>
      <c r="Y3" s="198">
        <v>0</v>
      </c>
      <c r="Z3" s="198">
        <v>4.33</v>
      </c>
      <c r="AA3" s="198">
        <v>1.0900000000000001</v>
      </c>
      <c r="AB3" s="198">
        <v>0</v>
      </c>
      <c r="AC3" s="198">
        <v>23.89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58.78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253.85</v>
      </c>
      <c r="AP3" s="198">
        <v>0</v>
      </c>
    </row>
    <row r="4" spans="1:42">
      <c r="A4" t="s">
        <v>46</v>
      </c>
      <c r="B4" s="198">
        <v>0</v>
      </c>
      <c r="C4" s="198">
        <v>3.69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18.14</v>
      </c>
      <c r="L4" s="198">
        <v>0.39</v>
      </c>
      <c r="M4" s="198">
        <v>2.2599999999999998</v>
      </c>
      <c r="N4" s="198">
        <v>1.84</v>
      </c>
      <c r="O4" s="198">
        <v>2.6</v>
      </c>
      <c r="P4" s="198">
        <v>0.88</v>
      </c>
      <c r="Q4" s="198">
        <v>0.34</v>
      </c>
      <c r="R4" s="198">
        <v>0.33</v>
      </c>
      <c r="S4" s="198">
        <v>0.41</v>
      </c>
      <c r="T4" s="198">
        <v>0</v>
      </c>
      <c r="U4" s="198">
        <v>2.13</v>
      </c>
      <c r="V4" s="198">
        <v>0.18</v>
      </c>
      <c r="W4" s="198">
        <v>0.72</v>
      </c>
      <c r="X4" s="198">
        <v>2.2999999999999998</v>
      </c>
      <c r="Y4" s="198">
        <v>0</v>
      </c>
      <c r="Z4" s="198">
        <v>4.33</v>
      </c>
      <c r="AA4" s="198">
        <v>1.0900000000000001</v>
      </c>
      <c r="AB4" s="198">
        <v>0</v>
      </c>
      <c r="AC4" s="198">
        <v>23.89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58.78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253.85</v>
      </c>
      <c r="AP4" s="198">
        <v>0</v>
      </c>
    </row>
    <row r="5" spans="1:42">
      <c r="A5" t="s">
        <v>47</v>
      </c>
      <c r="B5" s="198">
        <v>0</v>
      </c>
      <c r="C5" s="198">
        <v>3.69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18.14</v>
      </c>
      <c r="L5" s="198">
        <v>0.39</v>
      </c>
      <c r="M5" s="198">
        <v>2.2599999999999998</v>
      </c>
      <c r="N5" s="198">
        <v>1.84</v>
      </c>
      <c r="O5" s="198">
        <v>2.6</v>
      </c>
      <c r="P5" s="198">
        <v>0.88</v>
      </c>
      <c r="Q5" s="198">
        <v>0.34</v>
      </c>
      <c r="R5" s="198">
        <v>0.41</v>
      </c>
      <c r="S5" s="198">
        <v>0.41</v>
      </c>
      <c r="T5" s="198">
        <v>0</v>
      </c>
      <c r="U5" s="198">
        <v>2.13</v>
      </c>
      <c r="V5" s="198">
        <v>0.18</v>
      </c>
      <c r="W5" s="198">
        <v>0.72</v>
      </c>
      <c r="X5" s="198">
        <v>2.2999999999999998</v>
      </c>
      <c r="Y5" s="198">
        <v>0</v>
      </c>
      <c r="Z5" s="198">
        <v>4.33</v>
      </c>
      <c r="AA5" s="198">
        <v>1.0900000000000001</v>
      </c>
      <c r="AB5" s="198">
        <v>0</v>
      </c>
      <c r="AC5" s="198">
        <v>23.89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58.78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253.85</v>
      </c>
      <c r="AP5" s="198">
        <v>0</v>
      </c>
    </row>
    <row r="6" spans="1:42">
      <c r="A6" t="s">
        <v>48</v>
      </c>
      <c r="B6" s="198">
        <v>0</v>
      </c>
      <c r="C6" s="198">
        <v>3.69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18.14</v>
      </c>
      <c r="L6" s="198">
        <v>0.39</v>
      </c>
      <c r="M6" s="198">
        <v>2.2599999999999998</v>
      </c>
      <c r="N6" s="198">
        <v>1.84</v>
      </c>
      <c r="O6" s="198">
        <v>2.6</v>
      </c>
      <c r="P6" s="198">
        <v>0.88</v>
      </c>
      <c r="Q6" s="198">
        <v>0.34</v>
      </c>
      <c r="R6" s="198">
        <v>0.45</v>
      </c>
      <c r="S6" s="198">
        <v>0.41</v>
      </c>
      <c r="T6" s="198">
        <v>0</v>
      </c>
      <c r="U6" s="198">
        <v>2.13</v>
      </c>
      <c r="V6" s="198">
        <v>0.18</v>
      </c>
      <c r="W6" s="198">
        <v>0.72</v>
      </c>
      <c r="X6" s="198">
        <v>2.2999999999999998</v>
      </c>
      <c r="Y6" s="198">
        <v>0</v>
      </c>
      <c r="Z6" s="198">
        <v>4.33</v>
      </c>
      <c r="AA6" s="198">
        <v>1.0900000000000001</v>
      </c>
      <c r="AB6" s="198">
        <v>0</v>
      </c>
      <c r="AC6" s="198">
        <v>23.89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58.78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253.85</v>
      </c>
      <c r="AP6" s="198">
        <v>0</v>
      </c>
    </row>
    <row r="7" spans="1:42">
      <c r="A7" t="s">
        <v>49</v>
      </c>
      <c r="B7" s="198">
        <v>0</v>
      </c>
      <c r="C7" s="198">
        <v>3.69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18.14</v>
      </c>
      <c r="L7" s="198">
        <v>0.39</v>
      </c>
      <c r="M7" s="198">
        <v>2.2599999999999998</v>
      </c>
      <c r="N7" s="198">
        <v>1.84</v>
      </c>
      <c r="O7" s="198">
        <v>2.6</v>
      </c>
      <c r="P7" s="198">
        <v>0.88</v>
      </c>
      <c r="Q7" s="198">
        <v>0.34</v>
      </c>
      <c r="R7" s="198">
        <v>0.45</v>
      </c>
      <c r="S7" s="198">
        <v>0.41</v>
      </c>
      <c r="T7" s="198">
        <v>0</v>
      </c>
      <c r="U7" s="198">
        <v>2.13</v>
      </c>
      <c r="V7" s="198">
        <v>0.18</v>
      </c>
      <c r="W7" s="198">
        <v>0.72</v>
      </c>
      <c r="X7" s="198">
        <v>2.2999999999999998</v>
      </c>
      <c r="Y7" s="198">
        <v>0</v>
      </c>
      <c r="Z7" s="198">
        <v>4.33</v>
      </c>
      <c r="AA7" s="198">
        <v>1.0900000000000001</v>
      </c>
      <c r="AB7" s="198">
        <v>0</v>
      </c>
      <c r="AC7" s="198">
        <v>23.89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58.78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253.85</v>
      </c>
      <c r="AP7" s="198">
        <v>0</v>
      </c>
    </row>
    <row r="8" spans="1:42">
      <c r="A8" t="s">
        <v>50</v>
      </c>
      <c r="B8" s="198">
        <v>0</v>
      </c>
      <c r="C8" s="198">
        <v>3.69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18.14</v>
      </c>
      <c r="L8" s="198">
        <v>0.39</v>
      </c>
      <c r="M8" s="198">
        <v>2.2599999999999998</v>
      </c>
      <c r="N8" s="198">
        <v>1.84</v>
      </c>
      <c r="O8" s="198">
        <v>2.6</v>
      </c>
      <c r="P8" s="198">
        <v>0.88</v>
      </c>
      <c r="Q8" s="198">
        <v>0.34</v>
      </c>
      <c r="R8" s="198">
        <v>0.45</v>
      </c>
      <c r="S8" s="198">
        <v>0.41</v>
      </c>
      <c r="T8" s="198">
        <v>0</v>
      </c>
      <c r="U8" s="198">
        <v>2.13</v>
      </c>
      <c r="V8" s="198">
        <v>0.18</v>
      </c>
      <c r="W8" s="198">
        <v>0.72</v>
      </c>
      <c r="X8" s="198">
        <v>2.2999999999999998</v>
      </c>
      <c r="Y8" s="198">
        <v>0</v>
      </c>
      <c r="Z8" s="198">
        <v>4.33</v>
      </c>
      <c r="AA8" s="198">
        <v>1.0900000000000001</v>
      </c>
      <c r="AB8" s="198">
        <v>0</v>
      </c>
      <c r="AC8" s="198">
        <v>23.89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58.21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253.85</v>
      </c>
      <c r="AP8" s="198">
        <v>0</v>
      </c>
    </row>
    <row r="9" spans="1:42">
      <c r="A9" t="s">
        <v>51</v>
      </c>
      <c r="B9" s="198">
        <v>0</v>
      </c>
      <c r="C9" s="198">
        <v>3.69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18.14</v>
      </c>
      <c r="L9" s="198">
        <v>0.39</v>
      </c>
      <c r="M9" s="198">
        <v>2.2599999999999998</v>
      </c>
      <c r="N9" s="198">
        <v>1.84</v>
      </c>
      <c r="O9" s="198">
        <v>2.6</v>
      </c>
      <c r="P9" s="198">
        <v>0.88</v>
      </c>
      <c r="Q9" s="198">
        <v>0.34</v>
      </c>
      <c r="R9" s="198">
        <v>0.45</v>
      </c>
      <c r="S9" s="198">
        <v>0.41</v>
      </c>
      <c r="T9" s="198">
        <v>0</v>
      </c>
      <c r="U9" s="198">
        <v>2.13</v>
      </c>
      <c r="V9" s="198">
        <v>0.18</v>
      </c>
      <c r="W9" s="198">
        <v>0.72</v>
      </c>
      <c r="X9" s="198">
        <v>2.2999999999999998</v>
      </c>
      <c r="Y9" s="198">
        <v>0</v>
      </c>
      <c r="Z9" s="198">
        <v>4.33</v>
      </c>
      <c r="AA9" s="198">
        <v>1.0900000000000001</v>
      </c>
      <c r="AB9" s="198">
        <v>0</v>
      </c>
      <c r="AC9" s="198">
        <v>23.89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58.42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253.85</v>
      </c>
      <c r="AP9" s="198">
        <v>0</v>
      </c>
    </row>
    <row r="10" spans="1:42">
      <c r="A10" t="s">
        <v>52</v>
      </c>
      <c r="B10" s="198">
        <v>0</v>
      </c>
      <c r="C10" s="198">
        <v>3.69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18.14</v>
      </c>
      <c r="L10" s="198">
        <v>0.39</v>
      </c>
      <c r="M10" s="198">
        <v>2.2599999999999998</v>
      </c>
      <c r="N10" s="198">
        <v>1.84</v>
      </c>
      <c r="O10" s="198">
        <v>2.6</v>
      </c>
      <c r="P10" s="198">
        <v>0.88</v>
      </c>
      <c r="Q10" s="198">
        <v>0.34</v>
      </c>
      <c r="R10" s="198">
        <v>0.45</v>
      </c>
      <c r="S10" s="198">
        <v>0.41</v>
      </c>
      <c r="T10" s="198">
        <v>0</v>
      </c>
      <c r="U10" s="198">
        <v>2.13</v>
      </c>
      <c r="V10" s="198">
        <v>0.18</v>
      </c>
      <c r="W10" s="198">
        <v>0.72</v>
      </c>
      <c r="X10" s="198">
        <v>2.2999999999999998</v>
      </c>
      <c r="Y10" s="198">
        <v>0</v>
      </c>
      <c r="Z10" s="198">
        <v>4.33</v>
      </c>
      <c r="AA10" s="198">
        <v>1.0900000000000001</v>
      </c>
      <c r="AB10" s="198">
        <v>0</v>
      </c>
      <c r="AC10" s="198">
        <v>22.51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57.66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253.85</v>
      </c>
      <c r="AP10" s="198">
        <v>0</v>
      </c>
    </row>
    <row r="11" spans="1:42">
      <c r="A11" t="s">
        <v>53</v>
      </c>
      <c r="B11" s="198">
        <v>0</v>
      </c>
      <c r="C11" s="198">
        <v>3.69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18.14</v>
      </c>
      <c r="L11" s="198">
        <v>0.39</v>
      </c>
      <c r="M11" s="198">
        <v>2.2599999999999998</v>
      </c>
      <c r="N11" s="198">
        <v>1.84</v>
      </c>
      <c r="O11" s="198">
        <v>2.6</v>
      </c>
      <c r="P11" s="198">
        <v>0.88</v>
      </c>
      <c r="Q11" s="198">
        <v>0.34</v>
      </c>
      <c r="R11" s="198">
        <v>0.45</v>
      </c>
      <c r="S11" s="198">
        <v>0.41</v>
      </c>
      <c r="T11" s="198">
        <v>0</v>
      </c>
      <c r="U11" s="198">
        <v>2.13</v>
      </c>
      <c r="V11" s="198">
        <v>0.18</v>
      </c>
      <c r="W11" s="198">
        <v>0.72</v>
      </c>
      <c r="X11" s="198">
        <v>2.2999999999999998</v>
      </c>
      <c r="Y11" s="198">
        <v>0</v>
      </c>
      <c r="Z11" s="198">
        <v>4.33</v>
      </c>
      <c r="AA11" s="198">
        <v>1.0900000000000001</v>
      </c>
      <c r="AB11" s="198">
        <v>0</v>
      </c>
      <c r="AC11" s="198">
        <v>22.51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57.66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253.85</v>
      </c>
      <c r="AP11" s="198">
        <v>0</v>
      </c>
    </row>
    <row r="12" spans="1:42">
      <c r="A12" t="s">
        <v>54</v>
      </c>
      <c r="B12" s="198">
        <v>0</v>
      </c>
      <c r="C12" s="198">
        <v>3.69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18.14</v>
      </c>
      <c r="L12" s="198">
        <v>0.39</v>
      </c>
      <c r="M12" s="198">
        <v>2.2599999999999998</v>
      </c>
      <c r="N12" s="198">
        <v>1.84</v>
      </c>
      <c r="O12" s="198">
        <v>2.6</v>
      </c>
      <c r="P12" s="198">
        <v>0.88</v>
      </c>
      <c r="Q12" s="198">
        <v>0.34</v>
      </c>
      <c r="R12" s="198">
        <v>0.45</v>
      </c>
      <c r="S12" s="198">
        <v>0.41</v>
      </c>
      <c r="T12" s="198">
        <v>0</v>
      </c>
      <c r="U12" s="198">
        <v>2.13</v>
      </c>
      <c r="V12" s="198">
        <v>0.18</v>
      </c>
      <c r="W12" s="198">
        <v>0.72</v>
      </c>
      <c r="X12" s="198">
        <v>2.2999999999999998</v>
      </c>
      <c r="Y12" s="198">
        <v>0</v>
      </c>
      <c r="Z12" s="198">
        <v>4.33</v>
      </c>
      <c r="AA12" s="198">
        <v>1.0900000000000001</v>
      </c>
      <c r="AB12" s="198">
        <v>0</v>
      </c>
      <c r="AC12" s="198">
        <v>23.15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58.42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253.85</v>
      </c>
      <c r="AP12" s="198">
        <v>0</v>
      </c>
    </row>
    <row r="13" spans="1:42">
      <c r="A13" t="s">
        <v>55</v>
      </c>
      <c r="B13" s="198">
        <v>0</v>
      </c>
      <c r="C13" s="198">
        <v>3.69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18.14</v>
      </c>
      <c r="L13" s="198">
        <v>0.39</v>
      </c>
      <c r="M13" s="198">
        <v>2.2599999999999998</v>
      </c>
      <c r="N13" s="198">
        <v>1.84</v>
      </c>
      <c r="O13" s="198">
        <v>2.6</v>
      </c>
      <c r="P13" s="198">
        <v>0.88</v>
      </c>
      <c r="Q13" s="198">
        <v>0.34</v>
      </c>
      <c r="R13" s="198">
        <v>0.45</v>
      </c>
      <c r="S13" s="198">
        <v>0.41</v>
      </c>
      <c r="T13" s="198">
        <v>0</v>
      </c>
      <c r="U13" s="198">
        <v>2.13</v>
      </c>
      <c r="V13" s="198">
        <v>0.18</v>
      </c>
      <c r="W13" s="198">
        <v>0.72</v>
      </c>
      <c r="X13" s="198">
        <v>2.2999999999999998</v>
      </c>
      <c r="Y13" s="198">
        <v>0</v>
      </c>
      <c r="Z13" s="198">
        <v>4.33</v>
      </c>
      <c r="AA13" s="198">
        <v>1.0900000000000001</v>
      </c>
      <c r="AB13" s="198">
        <v>0</v>
      </c>
      <c r="AC13" s="198">
        <v>23.15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58.42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253.85</v>
      </c>
      <c r="AP13" s="198">
        <v>0</v>
      </c>
    </row>
    <row r="14" spans="1:42">
      <c r="A14" t="s">
        <v>56</v>
      </c>
      <c r="B14" s="198">
        <v>0</v>
      </c>
      <c r="C14" s="198">
        <v>3.69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18.14</v>
      </c>
      <c r="L14" s="198">
        <v>0.39</v>
      </c>
      <c r="M14" s="198">
        <v>2.2599999999999998</v>
      </c>
      <c r="N14" s="198">
        <v>1.84</v>
      </c>
      <c r="O14" s="198">
        <v>2.6</v>
      </c>
      <c r="P14" s="198">
        <v>0.88</v>
      </c>
      <c r="Q14" s="198">
        <v>0.34</v>
      </c>
      <c r="R14" s="198">
        <v>0.45</v>
      </c>
      <c r="S14" s="198">
        <v>0.41</v>
      </c>
      <c r="T14" s="198">
        <v>0</v>
      </c>
      <c r="U14" s="198">
        <v>2.13</v>
      </c>
      <c r="V14" s="198">
        <v>0.18</v>
      </c>
      <c r="W14" s="198">
        <v>0.72</v>
      </c>
      <c r="X14" s="198">
        <v>2.2999999999999998</v>
      </c>
      <c r="Y14" s="198">
        <v>0</v>
      </c>
      <c r="Z14" s="198">
        <v>4.33</v>
      </c>
      <c r="AA14" s="198">
        <v>1.0900000000000001</v>
      </c>
      <c r="AB14" s="198">
        <v>0</v>
      </c>
      <c r="AC14" s="198">
        <v>21.79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57.16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252.82</v>
      </c>
      <c r="AP14" s="198">
        <v>0</v>
      </c>
    </row>
    <row r="15" spans="1:42">
      <c r="A15" t="s">
        <v>57</v>
      </c>
      <c r="B15" s="198">
        <v>0</v>
      </c>
      <c r="C15" s="198">
        <v>3.69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18.14</v>
      </c>
      <c r="L15" s="198">
        <v>0.39</v>
      </c>
      <c r="M15" s="198">
        <v>2.2599999999999998</v>
      </c>
      <c r="N15" s="198">
        <v>1.84</v>
      </c>
      <c r="O15" s="198">
        <v>2.6</v>
      </c>
      <c r="P15" s="198">
        <v>0.88</v>
      </c>
      <c r="Q15" s="198">
        <v>0.32</v>
      </c>
      <c r="R15" s="198">
        <v>0.45</v>
      </c>
      <c r="S15" s="198">
        <v>0.41</v>
      </c>
      <c r="T15" s="198">
        <v>0</v>
      </c>
      <c r="U15" s="198">
        <v>2.13</v>
      </c>
      <c r="V15" s="198">
        <v>0.18</v>
      </c>
      <c r="W15" s="198">
        <v>0.72</v>
      </c>
      <c r="X15" s="198">
        <v>2.2999999999999998</v>
      </c>
      <c r="Y15" s="198">
        <v>0</v>
      </c>
      <c r="Z15" s="198">
        <v>4.33</v>
      </c>
      <c r="AA15" s="198">
        <v>1.0900000000000001</v>
      </c>
      <c r="AB15" s="198">
        <v>0</v>
      </c>
      <c r="AC15" s="198">
        <v>23.15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253.85</v>
      </c>
      <c r="AP15" s="198">
        <v>0</v>
      </c>
    </row>
    <row r="16" spans="1:42">
      <c r="A16" t="s">
        <v>58</v>
      </c>
      <c r="B16" s="198">
        <v>0</v>
      </c>
      <c r="C16" s="198">
        <v>3.69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18.14</v>
      </c>
      <c r="L16" s="198">
        <v>0.39</v>
      </c>
      <c r="M16" s="198">
        <v>2.2599999999999998</v>
      </c>
      <c r="N16" s="198">
        <v>1.84</v>
      </c>
      <c r="O16" s="198">
        <v>2.6</v>
      </c>
      <c r="P16" s="198">
        <v>0.88</v>
      </c>
      <c r="Q16" s="198">
        <v>0.32</v>
      </c>
      <c r="R16" s="198">
        <v>0.45</v>
      </c>
      <c r="S16" s="198">
        <v>0.41</v>
      </c>
      <c r="T16" s="198">
        <v>0</v>
      </c>
      <c r="U16" s="198">
        <v>2.13</v>
      </c>
      <c r="V16" s="198">
        <v>0.18</v>
      </c>
      <c r="W16" s="198">
        <v>0.72</v>
      </c>
      <c r="X16" s="198">
        <v>2.2999999999999998</v>
      </c>
      <c r="Y16" s="198">
        <v>0</v>
      </c>
      <c r="Z16" s="198">
        <v>4.33</v>
      </c>
      <c r="AA16" s="198">
        <v>1.0900000000000001</v>
      </c>
      <c r="AB16" s="198">
        <v>0</v>
      </c>
      <c r="AC16" s="198">
        <v>20.52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55.67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252.82</v>
      </c>
      <c r="AP16" s="198">
        <v>0</v>
      </c>
    </row>
    <row r="17" spans="1:42">
      <c r="A17" t="s">
        <v>59</v>
      </c>
      <c r="B17" s="198">
        <v>0</v>
      </c>
      <c r="C17" s="198">
        <v>3.69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18.14</v>
      </c>
      <c r="L17" s="198">
        <v>0.39</v>
      </c>
      <c r="M17" s="198">
        <v>2.2599999999999998</v>
      </c>
      <c r="N17" s="198">
        <v>1.84</v>
      </c>
      <c r="O17" s="198">
        <v>2.6</v>
      </c>
      <c r="P17" s="198">
        <v>0.88</v>
      </c>
      <c r="Q17" s="198">
        <v>0.32</v>
      </c>
      <c r="R17" s="198">
        <v>0.51</v>
      </c>
      <c r="S17" s="198">
        <v>0.39</v>
      </c>
      <c r="T17" s="198">
        <v>0</v>
      </c>
      <c r="U17" s="198">
        <v>2.13</v>
      </c>
      <c r="V17" s="198">
        <v>0.18</v>
      </c>
      <c r="W17" s="198">
        <v>0.72</v>
      </c>
      <c r="X17" s="198">
        <v>2.2999999999999998</v>
      </c>
      <c r="Y17" s="198">
        <v>0</v>
      </c>
      <c r="Z17" s="198">
        <v>4.33</v>
      </c>
      <c r="AA17" s="198">
        <v>1.0900000000000001</v>
      </c>
      <c r="AB17" s="198">
        <v>0</v>
      </c>
      <c r="AC17" s="198">
        <v>20.52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55.67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252.82</v>
      </c>
      <c r="AP17" s="198">
        <v>0</v>
      </c>
    </row>
    <row r="18" spans="1:42">
      <c r="A18" t="s">
        <v>60</v>
      </c>
      <c r="B18" s="198">
        <v>0</v>
      </c>
      <c r="C18" s="198">
        <v>3.69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18.14</v>
      </c>
      <c r="L18" s="198">
        <v>0.39</v>
      </c>
      <c r="M18" s="198">
        <v>2.2599999999999998</v>
      </c>
      <c r="N18" s="198">
        <v>1.84</v>
      </c>
      <c r="O18" s="198">
        <v>2.6</v>
      </c>
      <c r="P18" s="198">
        <v>0.88</v>
      </c>
      <c r="Q18" s="198">
        <v>0.32</v>
      </c>
      <c r="R18" s="198">
        <v>0.56000000000000005</v>
      </c>
      <c r="S18" s="198">
        <v>0.39</v>
      </c>
      <c r="T18" s="198">
        <v>0</v>
      </c>
      <c r="U18" s="198">
        <v>2.13</v>
      </c>
      <c r="V18" s="198">
        <v>0.18</v>
      </c>
      <c r="W18" s="198">
        <v>0.72</v>
      </c>
      <c r="X18" s="198">
        <v>2.2999999999999998</v>
      </c>
      <c r="Y18" s="198">
        <v>0</v>
      </c>
      <c r="Z18" s="198">
        <v>4.33</v>
      </c>
      <c r="AA18" s="198">
        <v>1.0900000000000001</v>
      </c>
      <c r="AB18" s="198">
        <v>0</v>
      </c>
      <c r="AC18" s="198">
        <v>20.52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55.67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253.85</v>
      </c>
      <c r="AP18" s="198">
        <v>0</v>
      </c>
    </row>
    <row r="19" spans="1:42">
      <c r="A19" t="s">
        <v>61</v>
      </c>
      <c r="B19" s="198">
        <v>0</v>
      </c>
      <c r="C19" s="198">
        <v>3.69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18.14</v>
      </c>
      <c r="L19" s="198">
        <v>0.39</v>
      </c>
      <c r="M19" s="198">
        <v>2.2599999999999998</v>
      </c>
      <c r="N19" s="198">
        <v>1.84</v>
      </c>
      <c r="O19" s="198">
        <v>2.6</v>
      </c>
      <c r="P19" s="198">
        <v>0.88</v>
      </c>
      <c r="Q19" s="198">
        <v>0.32</v>
      </c>
      <c r="R19" s="198">
        <v>0.61</v>
      </c>
      <c r="S19" s="198">
        <v>0.39</v>
      </c>
      <c r="T19" s="198">
        <v>0</v>
      </c>
      <c r="U19" s="198">
        <v>2.13</v>
      </c>
      <c r="V19" s="198">
        <v>0.18</v>
      </c>
      <c r="W19" s="198">
        <v>0.72</v>
      </c>
      <c r="X19" s="198">
        <v>2.2999999999999998</v>
      </c>
      <c r="Y19" s="198">
        <v>0</v>
      </c>
      <c r="Z19" s="198">
        <v>4.33</v>
      </c>
      <c r="AA19" s="198">
        <v>1.0900000000000001</v>
      </c>
      <c r="AB19" s="198">
        <v>0</v>
      </c>
      <c r="AC19" s="198">
        <v>20.52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55.67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2.77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18.14</v>
      </c>
      <c r="L20" s="198">
        <v>0.39</v>
      </c>
      <c r="M20" s="198">
        <v>2.2599999999999998</v>
      </c>
      <c r="N20" s="198">
        <v>1.84</v>
      </c>
      <c r="O20" s="198">
        <v>2.6</v>
      </c>
      <c r="P20" s="198">
        <v>0.88</v>
      </c>
      <c r="Q20" s="198">
        <v>0.32</v>
      </c>
      <c r="R20" s="198">
        <v>0.61</v>
      </c>
      <c r="S20" s="198">
        <v>0.39</v>
      </c>
      <c r="T20" s="198">
        <v>0</v>
      </c>
      <c r="U20" s="198">
        <v>2.13</v>
      </c>
      <c r="V20" s="198">
        <v>0.18</v>
      </c>
      <c r="W20" s="198">
        <v>0.72</v>
      </c>
      <c r="X20" s="198">
        <v>2.2999999999999998</v>
      </c>
      <c r="Y20" s="198">
        <v>0</v>
      </c>
      <c r="Z20" s="198">
        <v>4.33</v>
      </c>
      <c r="AA20" s="198">
        <v>1.0900000000000001</v>
      </c>
      <c r="AB20" s="198">
        <v>0</v>
      </c>
      <c r="AC20" s="198">
        <v>20.52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55.67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1.84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18.14</v>
      </c>
      <c r="L21" s="198">
        <v>0.39</v>
      </c>
      <c r="M21" s="198">
        <v>2.2599999999999998</v>
      </c>
      <c r="N21" s="198">
        <v>1.84</v>
      </c>
      <c r="O21" s="198">
        <v>2.6</v>
      </c>
      <c r="P21" s="198">
        <v>0.88</v>
      </c>
      <c r="Q21" s="198">
        <v>0.32</v>
      </c>
      <c r="R21" s="198">
        <v>0.61</v>
      </c>
      <c r="S21" s="198">
        <v>0.39</v>
      </c>
      <c r="T21" s="198">
        <v>0</v>
      </c>
      <c r="U21" s="198">
        <v>2.13</v>
      </c>
      <c r="V21" s="198">
        <v>0.18</v>
      </c>
      <c r="W21" s="198">
        <v>0.72</v>
      </c>
      <c r="X21" s="198">
        <v>2.2999999999999998</v>
      </c>
      <c r="Y21" s="198">
        <v>0</v>
      </c>
      <c r="Z21" s="198">
        <v>4.33</v>
      </c>
      <c r="AA21" s="198">
        <v>1.0900000000000001</v>
      </c>
      <c r="AB21" s="198">
        <v>0</v>
      </c>
      <c r="AC21" s="198">
        <v>20.52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53.79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1.84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18.14</v>
      </c>
      <c r="L22" s="198">
        <v>0.39</v>
      </c>
      <c r="M22" s="198">
        <v>2.2599999999999998</v>
      </c>
      <c r="N22" s="198">
        <v>1.84</v>
      </c>
      <c r="O22" s="198">
        <v>2.6</v>
      </c>
      <c r="P22" s="198">
        <v>0.88</v>
      </c>
      <c r="Q22" s="198">
        <v>0.32</v>
      </c>
      <c r="R22" s="198">
        <v>0.61</v>
      </c>
      <c r="S22" s="198">
        <v>0.39</v>
      </c>
      <c r="T22" s="198">
        <v>0</v>
      </c>
      <c r="U22" s="198">
        <v>2.13</v>
      </c>
      <c r="V22" s="198">
        <v>0.18</v>
      </c>
      <c r="W22" s="198">
        <v>0.72</v>
      </c>
      <c r="X22" s="198">
        <v>2.2999999999999998</v>
      </c>
      <c r="Y22" s="198">
        <v>0</v>
      </c>
      <c r="Z22" s="198">
        <v>4.33</v>
      </c>
      <c r="AA22" s="198">
        <v>1.0900000000000001</v>
      </c>
      <c r="AB22" s="198">
        <v>0</v>
      </c>
      <c r="AC22" s="198">
        <v>20.52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55.37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0.92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18.14</v>
      </c>
      <c r="L23" s="198">
        <v>0.39</v>
      </c>
      <c r="M23" s="198">
        <v>2.2599999999999998</v>
      </c>
      <c r="N23" s="198">
        <v>1.84</v>
      </c>
      <c r="O23" s="198">
        <v>2.6</v>
      </c>
      <c r="P23" s="198">
        <v>0.88</v>
      </c>
      <c r="Q23" s="198">
        <v>0.32</v>
      </c>
      <c r="R23" s="198">
        <v>0.61</v>
      </c>
      <c r="S23" s="198">
        <v>0.39</v>
      </c>
      <c r="T23" s="198">
        <v>0</v>
      </c>
      <c r="U23" s="198">
        <v>2.13</v>
      </c>
      <c r="V23" s="198">
        <v>0.18</v>
      </c>
      <c r="W23" s="198">
        <v>0.72</v>
      </c>
      <c r="X23" s="198">
        <v>2.2999999999999998</v>
      </c>
      <c r="Y23" s="198">
        <v>0</v>
      </c>
      <c r="Z23" s="198">
        <v>4.33</v>
      </c>
      <c r="AA23" s="198">
        <v>1.0900000000000001</v>
      </c>
      <c r="AB23" s="198">
        <v>0</v>
      </c>
      <c r="AC23" s="198">
        <v>19.89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55.07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0.92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18.14</v>
      </c>
      <c r="L24" s="198">
        <v>0.39</v>
      </c>
      <c r="M24" s="198">
        <v>2.2599999999999998</v>
      </c>
      <c r="N24" s="198">
        <v>1.84</v>
      </c>
      <c r="O24" s="198">
        <v>2.6</v>
      </c>
      <c r="P24" s="198">
        <v>0.88</v>
      </c>
      <c r="Q24" s="198">
        <v>0.32</v>
      </c>
      <c r="R24" s="198">
        <v>0.61</v>
      </c>
      <c r="S24" s="198">
        <v>0.39</v>
      </c>
      <c r="T24" s="198">
        <v>0</v>
      </c>
      <c r="U24" s="198">
        <v>2.13</v>
      </c>
      <c r="V24" s="198">
        <v>0.18</v>
      </c>
      <c r="W24" s="198">
        <v>0.72</v>
      </c>
      <c r="X24" s="198">
        <v>2.2999999999999998</v>
      </c>
      <c r="Y24" s="198">
        <v>0</v>
      </c>
      <c r="Z24" s="198">
        <v>4.33</v>
      </c>
      <c r="AA24" s="198">
        <v>1.0900000000000001</v>
      </c>
      <c r="AB24" s="198">
        <v>0</v>
      </c>
      <c r="AC24" s="198">
        <v>19.89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55.07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1.84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18.14</v>
      </c>
      <c r="L25" s="198">
        <v>0.39</v>
      </c>
      <c r="M25" s="198">
        <v>2.2599999999999998</v>
      </c>
      <c r="N25" s="198">
        <v>1.84</v>
      </c>
      <c r="O25" s="198">
        <v>2.6</v>
      </c>
      <c r="P25" s="198">
        <v>0.88</v>
      </c>
      <c r="Q25" s="198">
        <v>0.32</v>
      </c>
      <c r="R25" s="198">
        <v>0.61</v>
      </c>
      <c r="S25" s="198">
        <v>0.39</v>
      </c>
      <c r="T25" s="198">
        <v>0</v>
      </c>
      <c r="U25" s="198">
        <v>2.13</v>
      </c>
      <c r="V25" s="198">
        <v>0.18</v>
      </c>
      <c r="W25" s="198">
        <v>0.72</v>
      </c>
      <c r="X25" s="198">
        <v>2.2999999999999998</v>
      </c>
      <c r="Y25" s="198">
        <v>0</v>
      </c>
      <c r="Z25" s="198">
        <v>4.33</v>
      </c>
      <c r="AA25" s="198">
        <v>1.0900000000000001</v>
      </c>
      <c r="AB25" s="198">
        <v>0</v>
      </c>
      <c r="AC25" s="198">
        <v>19.89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55.07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1.84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18.14</v>
      </c>
      <c r="L26" s="198">
        <v>0.39</v>
      </c>
      <c r="M26" s="198">
        <v>2.2599999999999998</v>
      </c>
      <c r="N26" s="198">
        <v>1.84</v>
      </c>
      <c r="O26" s="198">
        <v>2.6</v>
      </c>
      <c r="P26" s="198">
        <v>0.88</v>
      </c>
      <c r="Q26" s="198">
        <v>0.32</v>
      </c>
      <c r="R26" s="198">
        <v>0.61</v>
      </c>
      <c r="S26" s="198">
        <v>0.39</v>
      </c>
      <c r="T26" s="198">
        <v>0</v>
      </c>
      <c r="U26" s="198">
        <v>2.13</v>
      </c>
      <c r="V26" s="198">
        <v>0.18</v>
      </c>
      <c r="W26" s="198">
        <v>0.72</v>
      </c>
      <c r="X26" s="198">
        <v>2.2999999999999998</v>
      </c>
      <c r="Y26" s="198">
        <v>0</v>
      </c>
      <c r="Z26" s="198">
        <v>4.33</v>
      </c>
      <c r="AA26" s="198">
        <v>1.0900000000000001</v>
      </c>
      <c r="AB26" s="198">
        <v>0</v>
      </c>
      <c r="AC26" s="198">
        <v>19.89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55.49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0.92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18.14</v>
      </c>
      <c r="L27" s="198">
        <v>0.39</v>
      </c>
      <c r="M27" s="198">
        <v>2.2599999999999998</v>
      </c>
      <c r="N27" s="198">
        <v>1.84</v>
      </c>
      <c r="O27" s="198">
        <v>2.6</v>
      </c>
      <c r="P27" s="198">
        <v>0.88</v>
      </c>
      <c r="Q27" s="198">
        <v>0.25</v>
      </c>
      <c r="R27" s="198">
        <v>0.61</v>
      </c>
      <c r="S27" s="198">
        <v>0.39</v>
      </c>
      <c r="T27" s="198">
        <v>0</v>
      </c>
      <c r="U27" s="198">
        <v>2.13</v>
      </c>
      <c r="V27" s="198">
        <v>0.18</v>
      </c>
      <c r="W27" s="198">
        <v>0.72</v>
      </c>
      <c r="X27" s="198">
        <v>2.2999999999999998</v>
      </c>
      <c r="Y27" s="198">
        <v>0</v>
      </c>
      <c r="Z27" s="198">
        <v>4.33</v>
      </c>
      <c r="AA27" s="198">
        <v>1.0900000000000001</v>
      </c>
      <c r="AB27" s="198">
        <v>0</v>
      </c>
      <c r="AC27" s="198">
        <v>20.52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54.35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0.92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18.14</v>
      </c>
      <c r="L28" s="198">
        <v>0.39</v>
      </c>
      <c r="M28" s="198">
        <v>2.2599999999999998</v>
      </c>
      <c r="N28" s="198">
        <v>1.84</v>
      </c>
      <c r="O28" s="198">
        <v>2.6</v>
      </c>
      <c r="P28" s="198">
        <v>0.88</v>
      </c>
      <c r="Q28" s="198">
        <v>0.25</v>
      </c>
      <c r="R28" s="198">
        <v>0.61</v>
      </c>
      <c r="S28" s="198">
        <v>0.39</v>
      </c>
      <c r="T28" s="198">
        <v>0</v>
      </c>
      <c r="U28" s="198">
        <v>2.13</v>
      </c>
      <c r="V28" s="198">
        <v>0.18</v>
      </c>
      <c r="W28" s="198">
        <v>0.72</v>
      </c>
      <c r="X28" s="198">
        <v>2.2999999999999998</v>
      </c>
      <c r="Y28" s="198">
        <v>0</v>
      </c>
      <c r="Z28" s="198">
        <v>4.33</v>
      </c>
      <c r="AA28" s="198">
        <v>1.0900000000000001</v>
      </c>
      <c r="AB28" s="198">
        <v>0</v>
      </c>
      <c r="AC28" s="198">
        <v>20.52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55.36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2.77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18.14</v>
      </c>
      <c r="L29" s="198">
        <v>0.39</v>
      </c>
      <c r="M29" s="198">
        <v>2.2599999999999998</v>
      </c>
      <c r="N29" s="198">
        <v>1.84</v>
      </c>
      <c r="O29" s="198">
        <v>2.6</v>
      </c>
      <c r="P29" s="198">
        <v>0.88</v>
      </c>
      <c r="Q29" s="198">
        <v>0.25</v>
      </c>
      <c r="R29" s="198">
        <v>0.61</v>
      </c>
      <c r="S29" s="198">
        <v>0.39</v>
      </c>
      <c r="T29" s="198">
        <v>0</v>
      </c>
      <c r="U29" s="198">
        <v>2.13</v>
      </c>
      <c r="V29" s="198">
        <v>0.18</v>
      </c>
      <c r="W29" s="198">
        <v>0.72</v>
      </c>
      <c r="X29" s="198">
        <v>2.2999999999999998</v>
      </c>
      <c r="Y29" s="198">
        <v>0</v>
      </c>
      <c r="Z29" s="198">
        <v>4.33</v>
      </c>
      <c r="AA29" s="198">
        <v>1.0900000000000001</v>
      </c>
      <c r="AB29" s="198">
        <v>0</v>
      </c>
      <c r="AC29" s="198">
        <v>20.52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55.36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2.77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18.14</v>
      </c>
      <c r="L30" s="198">
        <v>0.39</v>
      </c>
      <c r="M30" s="198">
        <v>2.2599999999999998</v>
      </c>
      <c r="N30" s="198">
        <v>1.84</v>
      </c>
      <c r="O30" s="198">
        <v>2.6</v>
      </c>
      <c r="P30" s="198">
        <v>0.88</v>
      </c>
      <c r="Q30" s="198">
        <v>0.25</v>
      </c>
      <c r="R30" s="198">
        <v>0.61</v>
      </c>
      <c r="S30" s="198">
        <v>0.39</v>
      </c>
      <c r="T30" s="198">
        <v>0</v>
      </c>
      <c r="U30" s="198">
        <v>2.13</v>
      </c>
      <c r="V30" s="198">
        <v>0.18</v>
      </c>
      <c r="W30" s="198">
        <v>0.72</v>
      </c>
      <c r="X30" s="198">
        <v>2.2999999999999998</v>
      </c>
      <c r="Y30" s="198">
        <v>0</v>
      </c>
      <c r="Z30" s="198">
        <v>4.33</v>
      </c>
      <c r="AA30" s="198">
        <v>1.0900000000000001</v>
      </c>
      <c r="AB30" s="198">
        <v>0</v>
      </c>
      <c r="AC30" s="198">
        <v>20.12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55.36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3.69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18.14</v>
      </c>
      <c r="L31" s="198">
        <v>0.39</v>
      </c>
      <c r="M31" s="198">
        <v>2.2599999999999998</v>
      </c>
      <c r="N31" s="198">
        <v>1.84</v>
      </c>
      <c r="O31" s="198">
        <v>2.6</v>
      </c>
      <c r="P31" s="198">
        <v>0.88</v>
      </c>
      <c r="Q31" s="198">
        <v>0.25</v>
      </c>
      <c r="R31" s="198">
        <v>0.61</v>
      </c>
      <c r="S31" s="198">
        <v>0.39</v>
      </c>
      <c r="T31" s="198">
        <v>0</v>
      </c>
      <c r="U31" s="198">
        <v>2.13</v>
      </c>
      <c r="V31" s="198">
        <v>0.18</v>
      </c>
      <c r="W31" s="198">
        <v>0.72</v>
      </c>
      <c r="X31" s="198">
        <v>2.2999999999999998</v>
      </c>
      <c r="Y31" s="198">
        <v>0</v>
      </c>
      <c r="Z31" s="198">
        <v>4.33</v>
      </c>
      <c r="AA31" s="198">
        <v>1.0900000000000001</v>
      </c>
      <c r="AB31" s="198">
        <v>0</v>
      </c>
      <c r="AC31" s="198">
        <v>20.52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55.36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253.85</v>
      </c>
      <c r="AP31" s="198">
        <v>0</v>
      </c>
    </row>
    <row r="32" spans="1:42">
      <c r="A32" t="s">
        <v>74</v>
      </c>
      <c r="B32" s="198">
        <v>0</v>
      </c>
      <c r="C32" s="198">
        <v>3.69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18.14</v>
      </c>
      <c r="L32" s="198">
        <v>0.39</v>
      </c>
      <c r="M32" s="198">
        <v>2.2599999999999998</v>
      </c>
      <c r="N32" s="198">
        <v>1.84</v>
      </c>
      <c r="O32" s="198">
        <v>2.6</v>
      </c>
      <c r="P32" s="198">
        <v>0.88</v>
      </c>
      <c r="Q32" s="198">
        <v>0.25</v>
      </c>
      <c r="R32" s="198">
        <v>0.61</v>
      </c>
      <c r="S32" s="198">
        <v>0.39</v>
      </c>
      <c r="T32" s="198">
        <v>0</v>
      </c>
      <c r="U32" s="198">
        <v>2.13</v>
      </c>
      <c r="V32" s="198">
        <v>0.18</v>
      </c>
      <c r="W32" s="198">
        <v>0.72</v>
      </c>
      <c r="X32" s="198">
        <v>2.2999999999999998</v>
      </c>
      <c r="Y32" s="198">
        <v>0</v>
      </c>
      <c r="Z32" s="198">
        <v>4.33</v>
      </c>
      <c r="AA32" s="198">
        <v>1.0900000000000001</v>
      </c>
      <c r="AB32" s="198">
        <v>0</v>
      </c>
      <c r="AC32" s="198">
        <v>20.399999999999999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55.36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1.84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18.14</v>
      </c>
      <c r="L33" s="198">
        <v>0.39</v>
      </c>
      <c r="M33" s="198">
        <v>2.2599999999999998</v>
      </c>
      <c r="N33" s="198">
        <v>1.84</v>
      </c>
      <c r="O33" s="198">
        <v>2.6</v>
      </c>
      <c r="P33" s="198">
        <v>0.88</v>
      </c>
      <c r="Q33" s="198">
        <v>2.2599999999999998</v>
      </c>
      <c r="R33" s="198">
        <v>0.49</v>
      </c>
      <c r="S33" s="198">
        <v>0.39</v>
      </c>
      <c r="T33" s="198">
        <v>0</v>
      </c>
      <c r="U33" s="198">
        <v>2.13</v>
      </c>
      <c r="V33" s="198">
        <v>0.18</v>
      </c>
      <c r="W33" s="198">
        <v>0.72</v>
      </c>
      <c r="X33" s="198">
        <v>2.2999999999999998</v>
      </c>
      <c r="Y33" s="198">
        <v>0</v>
      </c>
      <c r="Z33" s="198">
        <v>4.33</v>
      </c>
      <c r="AA33" s="198">
        <v>1.0900000000000001</v>
      </c>
      <c r="AB33" s="198">
        <v>0</v>
      </c>
      <c r="AC33" s="198">
        <v>20.399999999999999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55.88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1.84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18.14</v>
      </c>
      <c r="L34" s="198">
        <v>0.39</v>
      </c>
      <c r="M34" s="198">
        <v>2.2599999999999998</v>
      </c>
      <c r="N34" s="198">
        <v>1.84</v>
      </c>
      <c r="O34" s="198">
        <v>2.6</v>
      </c>
      <c r="P34" s="198">
        <v>0.88</v>
      </c>
      <c r="Q34" s="198">
        <v>2.2599999999999998</v>
      </c>
      <c r="R34" s="198">
        <v>0.49</v>
      </c>
      <c r="S34" s="198">
        <v>0.39</v>
      </c>
      <c r="T34" s="198">
        <v>0</v>
      </c>
      <c r="U34" s="198">
        <v>2.13</v>
      </c>
      <c r="V34" s="198">
        <v>0.18</v>
      </c>
      <c r="W34" s="198">
        <v>0.72</v>
      </c>
      <c r="X34" s="198">
        <v>2.2999999999999998</v>
      </c>
      <c r="Y34" s="198">
        <v>0</v>
      </c>
      <c r="Z34" s="198">
        <v>4.33</v>
      </c>
      <c r="AA34" s="198">
        <v>1.0900000000000001</v>
      </c>
      <c r="AB34" s="198">
        <v>0</v>
      </c>
      <c r="AC34" s="198">
        <v>20.399999999999999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55.36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1.84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18.14</v>
      </c>
      <c r="L35" s="198">
        <v>0.39</v>
      </c>
      <c r="M35" s="198">
        <v>2.2599999999999998</v>
      </c>
      <c r="N35" s="198">
        <v>1.84</v>
      </c>
      <c r="O35" s="198">
        <v>2.6</v>
      </c>
      <c r="P35" s="198">
        <v>0.88</v>
      </c>
      <c r="Q35" s="198">
        <v>2.2599999999999998</v>
      </c>
      <c r="R35" s="198">
        <v>0.49</v>
      </c>
      <c r="S35" s="198">
        <v>0.39</v>
      </c>
      <c r="T35" s="198">
        <v>0</v>
      </c>
      <c r="U35" s="198">
        <v>2.13</v>
      </c>
      <c r="V35" s="198">
        <v>0.18</v>
      </c>
      <c r="W35" s="198">
        <v>0.72</v>
      </c>
      <c r="X35" s="198">
        <v>2.2999999999999998</v>
      </c>
      <c r="Y35" s="198">
        <v>0</v>
      </c>
      <c r="Z35" s="198">
        <v>4.33</v>
      </c>
      <c r="AA35" s="198">
        <v>1.0900000000000001</v>
      </c>
      <c r="AB35" s="198">
        <v>0</v>
      </c>
      <c r="AC35" s="198">
        <v>22.89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55.67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253.85</v>
      </c>
      <c r="AP35" s="198">
        <v>0</v>
      </c>
    </row>
    <row r="36" spans="1:42">
      <c r="A36" t="s">
        <v>78</v>
      </c>
      <c r="B36" s="198">
        <v>0</v>
      </c>
      <c r="C36" s="198">
        <v>1.84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18.14</v>
      </c>
      <c r="L36" s="198">
        <v>0.39</v>
      </c>
      <c r="M36" s="198">
        <v>2.2599999999999998</v>
      </c>
      <c r="N36" s="198">
        <v>1.84</v>
      </c>
      <c r="O36" s="198">
        <v>2.6</v>
      </c>
      <c r="P36" s="198">
        <v>0.88</v>
      </c>
      <c r="Q36" s="198">
        <v>2.2599999999999998</v>
      </c>
      <c r="R36" s="198">
        <v>0.49</v>
      </c>
      <c r="S36" s="198">
        <v>0.39</v>
      </c>
      <c r="T36" s="198">
        <v>0</v>
      </c>
      <c r="U36" s="198">
        <v>2.13</v>
      </c>
      <c r="V36" s="198">
        <v>0.18</v>
      </c>
      <c r="W36" s="198">
        <v>0.72</v>
      </c>
      <c r="X36" s="198">
        <v>2.2999999999999998</v>
      </c>
      <c r="Y36" s="198">
        <v>0</v>
      </c>
      <c r="Z36" s="198">
        <v>4.33</v>
      </c>
      <c r="AA36" s="198">
        <v>1.0900000000000001</v>
      </c>
      <c r="AB36" s="198">
        <v>0</v>
      </c>
      <c r="AC36" s="198">
        <v>22.89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55.67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171.12</v>
      </c>
      <c r="L37" s="198">
        <v>11.04</v>
      </c>
      <c r="M37" s="198">
        <v>2.2599999999999998</v>
      </c>
      <c r="N37" s="198">
        <v>1.84</v>
      </c>
      <c r="O37" s="198">
        <v>2.6</v>
      </c>
      <c r="P37" s="198">
        <v>0.88</v>
      </c>
      <c r="Q37" s="198">
        <v>0.32</v>
      </c>
      <c r="R37" s="198">
        <v>0.49</v>
      </c>
      <c r="S37" s="198">
        <v>0.39</v>
      </c>
      <c r="T37" s="198">
        <v>0</v>
      </c>
      <c r="U37" s="198">
        <v>2.13</v>
      </c>
      <c r="V37" s="198">
        <v>0.18</v>
      </c>
      <c r="W37" s="198">
        <v>0.72</v>
      </c>
      <c r="X37" s="198">
        <v>2.2999999999999998</v>
      </c>
      <c r="Y37" s="198">
        <v>0</v>
      </c>
      <c r="Z37" s="198">
        <v>4.33</v>
      </c>
      <c r="AA37" s="198">
        <v>1.0900000000000001</v>
      </c>
      <c r="AB37" s="198">
        <v>0</v>
      </c>
      <c r="AC37" s="198">
        <v>22.89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55.67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242.25</v>
      </c>
      <c r="L38" s="198">
        <v>11.04</v>
      </c>
      <c r="M38" s="198">
        <v>2.2599999999999998</v>
      </c>
      <c r="N38" s="198">
        <v>1.84</v>
      </c>
      <c r="O38" s="198">
        <v>2.6</v>
      </c>
      <c r="P38" s="198">
        <v>0.88</v>
      </c>
      <c r="Q38" s="198">
        <v>0.32</v>
      </c>
      <c r="R38" s="198">
        <v>0.49</v>
      </c>
      <c r="S38" s="198">
        <v>0.39</v>
      </c>
      <c r="T38" s="198">
        <v>0</v>
      </c>
      <c r="U38" s="198">
        <v>2.13</v>
      </c>
      <c r="V38" s="198">
        <v>0.18</v>
      </c>
      <c r="W38" s="198">
        <v>0.72</v>
      </c>
      <c r="X38" s="198">
        <v>2.2999999999999998</v>
      </c>
      <c r="Y38" s="198">
        <v>0</v>
      </c>
      <c r="Z38" s="198">
        <v>4.33</v>
      </c>
      <c r="AA38" s="198">
        <v>1.0900000000000001</v>
      </c>
      <c r="AB38" s="198">
        <v>0</v>
      </c>
      <c r="AC38" s="198">
        <v>22.89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55.67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75.08</v>
      </c>
      <c r="L39" s="198">
        <v>0.39</v>
      </c>
      <c r="M39" s="198">
        <v>2.2599999999999998</v>
      </c>
      <c r="N39" s="198">
        <v>1.84</v>
      </c>
      <c r="O39" s="198">
        <v>2.6</v>
      </c>
      <c r="P39" s="198">
        <v>0.88</v>
      </c>
      <c r="Q39" s="198">
        <v>0.32</v>
      </c>
      <c r="R39" s="198">
        <v>0.49</v>
      </c>
      <c r="S39" s="198">
        <v>0.39</v>
      </c>
      <c r="T39" s="198">
        <v>0</v>
      </c>
      <c r="U39" s="198">
        <v>2.13</v>
      </c>
      <c r="V39" s="198">
        <v>0.18</v>
      </c>
      <c r="W39" s="198">
        <v>0.72</v>
      </c>
      <c r="X39" s="198">
        <v>2.2999999999999998</v>
      </c>
      <c r="Y39" s="198">
        <v>0</v>
      </c>
      <c r="Z39" s="198">
        <v>4.33</v>
      </c>
      <c r="AA39" s="198">
        <v>1.0900000000000001</v>
      </c>
      <c r="AB39" s="198">
        <v>0</v>
      </c>
      <c r="AC39" s="198">
        <v>22.89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56.01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253.85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18.14</v>
      </c>
      <c r="L40" s="198">
        <v>0.39</v>
      </c>
      <c r="M40" s="198">
        <v>2.2599999999999998</v>
      </c>
      <c r="N40" s="198">
        <v>1.84</v>
      </c>
      <c r="O40" s="198">
        <v>2.6</v>
      </c>
      <c r="P40" s="198">
        <v>0.88</v>
      </c>
      <c r="Q40" s="198">
        <v>0.32</v>
      </c>
      <c r="R40" s="198">
        <v>0.49</v>
      </c>
      <c r="S40" s="198">
        <v>0.39</v>
      </c>
      <c r="T40" s="198">
        <v>0</v>
      </c>
      <c r="U40" s="198">
        <v>2.13</v>
      </c>
      <c r="V40" s="198">
        <v>0.18</v>
      </c>
      <c r="W40" s="198">
        <v>0.72</v>
      </c>
      <c r="X40" s="198">
        <v>2.2999999999999998</v>
      </c>
      <c r="Y40" s="198">
        <v>0</v>
      </c>
      <c r="Z40" s="198">
        <v>4.33</v>
      </c>
      <c r="AA40" s="198">
        <v>1.0900000000000001</v>
      </c>
      <c r="AB40" s="198">
        <v>0</v>
      </c>
      <c r="AC40" s="198">
        <v>22.89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55.67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253.85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18.14</v>
      </c>
      <c r="L41" s="198">
        <v>0.39</v>
      </c>
      <c r="M41" s="198">
        <v>2.2599999999999998</v>
      </c>
      <c r="N41" s="198">
        <v>1.84</v>
      </c>
      <c r="O41" s="198">
        <v>2.6</v>
      </c>
      <c r="P41" s="198">
        <v>0.88</v>
      </c>
      <c r="Q41" s="198">
        <v>0.32</v>
      </c>
      <c r="R41" s="198">
        <v>0.49</v>
      </c>
      <c r="S41" s="198">
        <v>0.39</v>
      </c>
      <c r="T41" s="198">
        <v>0</v>
      </c>
      <c r="U41" s="198">
        <v>2.13</v>
      </c>
      <c r="V41" s="198">
        <v>0.18</v>
      </c>
      <c r="W41" s="198">
        <v>0.72</v>
      </c>
      <c r="X41" s="198">
        <v>2.2999999999999998</v>
      </c>
      <c r="Y41" s="198">
        <v>0</v>
      </c>
      <c r="Z41" s="198">
        <v>4.33</v>
      </c>
      <c r="AA41" s="198">
        <v>1.0900000000000001</v>
      </c>
      <c r="AB41" s="198">
        <v>0</v>
      </c>
      <c r="AC41" s="198">
        <v>22.89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55.67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253.85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18.14</v>
      </c>
      <c r="L42" s="198">
        <v>0.39</v>
      </c>
      <c r="M42" s="198">
        <v>2.2599999999999998</v>
      </c>
      <c r="N42" s="198">
        <v>1.84</v>
      </c>
      <c r="O42" s="198">
        <v>2.6</v>
      </c>
      <c r="P42" s="198">
        <v>0.88</v>
      </c>
      <c r="Q42" s="198">
        <v>0.32</v>
      </c>
      <c r="R42" s="198">
        <v>0.49</v>
      </c>
      <c r="S42" s="198">
        <v>0.39</v>
      </c>
      <c r="T42" s="198">
        <v>0</v>
      </c>
      <c r="U42" s="198">
        <v>2.13</v>
      </c>
      <c r="V42" s="198">
        <v>0.18</v>
      </c>
      <c r="W42" s="198">
        <v>0.72</v>
      </c>
      <c r="X42" s="198">
        <v>2.2999999999999998</v>
      </c>
      <c r="Y42" s="198">
        <v>0</v>
      </c>
      <c r="Z42" s="198">
        <v>4.33</v>
      </c>
      <c r="AA42" s="198">
        <v>1.0900000000000001</v>
      </c>
      <c r="AB42" s="198">
        <v>0</v>
      </c>
      <c r="AC42" s="198">
        <v>22.89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55.67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253.85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18.14</v>
      </c>
      <c r="L43" s="198">
        <v>0.39</v>
      </c>
      <c r="M43" s="198">
        <v>2.2599999999999998</v>
      </c>
      <c r="N43" s="198">
        <v>1.84</v>
      </c>
      <c r="O43" s="198">
        <v>2.6</v>
      </c>
      <c r="P43" s="198">
        <v>0.88</v>
      </c>
      <c r="Q43" s="198">
        <v>0.32</v>
      </c>
      <c r="R43" s="198">
        <v>0.49</v>
      </c>
      <c r="S43" s="198">
        <v>0.39</v>
      </c>
      <c r="T43" s="198">
        <v>0</v>
      </c>
      <c r="U43" s="198">
        <v>2.13</v>
      </c>
      <c r="V43" s="198">
        <v>0.18</v>
      </c>
      <c r="W43" s="198">
        <v>0.72</v>
      </c>
      <c r="X43" s="198">
        <v>2.2999999999999998</v>
      </c>
      <c r="Y43" s="198">
        <v>0</v>
      </c>
      <c r="Z43" s="198">
        <v>4.33</v>
      </c>
      <c r="AA43" s="198">
        <v>1.0900000000000001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55.98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253.85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18.14</v>
      </c>
      <c r="L44" s="198">
        <v>0.39</v>
      </c>
      <c r="M44" s="198">
        <v>2.2599999999999998</v>
      </c>
      <c r="N44" s="198">
        <v>1.84</v>
      </c>
      <c r="O44" s="198">
        <v>2.6</v>
      </c>
      <c r="P44" s="198">
        <v>0.88</v>
      </c>
      <c r="Q44" s="198">
        <v>0.32</v>
      </c>
      <c r="R44" s="198">
        <v>0.49</v>
      </c>
      <c r="S44" s="198">
        <v>0.39</v>
      </c>
      <c r="T44" s="198">
        <v>0</v>
      </c>
      <c r="U44" s="198">
        <v>2.13</v>
      </c>
      <c r="V44" s="198">
        <v>0.18</v>
      </c>
      <c r="W44" s="198">
        <v>0.72</v>
      </c>
      <c r="X44" s="198">
        <v>2.2999999999999998</v>
      </c>
      <c r="Y44" s="198">
        <v>0</v>
      </c>
      <c r="Z44" s="198">
        <v>4.33</v>
      </c>
      <c r="AA44" s="198">
        <v>1.0900000000000001</v>
      </c>
      <c r="AB44" s="198">
        <v>0</v>
      </c>
      <c r="AC44" s="198">
        <v>22.89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55.98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253.85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18.14</v>
      </c>
      <c r="L45" s="198">
        <v>0.39</v>
      </c>
      <c r="M45" s="198">
        <v>2.2599999999999998</v>
      </c>
      <c r="N45" s="198">
        <v>1.84</v>
      </c>
      <c r="O45" s="198">
        <v>2.6</v>
      </c>
      <c r="P45" s="198">
        <v>0.88</v>
      </c>
      <c r="Q45" s="198">
        <v>0.32</v>
      </c>
      <c r="R45" s="198">
        <v>0.49</v>
      </c>
      <c r="S45" s="198">
        <v>0.39</v>
      </c>
      <c r="T45" s="198">
        <v>0</v>
      </c>
      <c r="U45" s="198">
        <v>2.13</v>
      </c>
      <c r="V45" s="198">
        <v>0.18</v>
      </c>
      <c r="W45" s="198">
        <v>0.72</v>
      </c>
      <c r="X45" s="198">
        <v>2.2999999999999998</v>
      </c>
      <c r="Y45" s="198">
        <v>0</v>
      </c>
      <c r="Z45" s="198">
        <v>4.33</v>
      </c>
      <c r="AA45" s="198">
        <v>1.0900000000000001</v>
      </c>
      <c r="AB45" s="198">
        <v>0</v>
      </c>
      <c r="AC45" s="198">
        <v>22.89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56.32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253.85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18.14</v>
      </c>
      <c r="L46" s="198">
        <v>0.39</v>
      </c>
      <c r="M46" s="198">
        <v>2.2599999999999998</v>
      </c>
      <c r="N46" s="198">
        <v>1.84</v>
      </c>
      <c r="O46" s="198">
        <v>2.6</v>
      </c>
      <c r="P46" s="198">
        <v>0.88</v>
      </c>
      <c r="Q46" s="198">
        <v>0.32</v>
      </c>
      <c r="R46" s="198">
        <v>0.49</v>
      </c>
      <c r="S46" s="198">
        <v>0.39</v>
      </c>
      <c r="T46" s="198">
        <v>0</v>
      </c>
      <c r="U46" s="198">
        <v>2.13</v>
      </c>
      <c r="V46" s="198">
        <v>0.18</v>
      </c>
      <c r="W46" s="198">
        <v>0.72</v>
      </c>
      <c r="X46" s="198">
        <v>2.2999999999999998</v>
      </c>
      <c r="Y46" s="198">
        <v>0</v>
      </c>
      <c r="Z46" s="198">
        <v>4.33</v>
      </c>
      <c r="AA46" s="198">
        <v>1.0900000000000001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55.98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253.85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18.14</v>
      </c>
      <c r="L47" s="198">
        <v>0.39</v>
      </c>
      <c r="M47" s="198">
        <v>2.2599999999999998</v>
      </c>
      <c r="N47" s="198">
        <v>1.84</v>
      </c>
      <c r="O47" s="198">
        <v>2.6</v>
      </c>
      <c r="P47" s="198">
        <v>0.88</v>
      </c>
      <c r="Q47" s="198">
        <v>0.32</v>
      </c>
      <c r="R47" s="198">
        <v>0.49</v>
      </c>
      <c r="S47" s="198">
        <v>0.39</v>
      </c>
      <c r="T47" s="198">
        <v>0</v>
      </c>
      <c r="U47" s="198">
        <v>2.13</v>
      </c>
      <c r="V47" s="198">
        <v>0.18</v>
      </c>
      <c r="W47" s="198">
        <v>0.72</v>
      </c>
      <c r="X47" s="198">
        <v>2.2999999999999998</v>
      </c>
      <c r="Y47" s="198">
        <v>0</v>
      </c>
      <c r="Z47" s="198">
        <v>4.33</v>
      </c>
      <c r="AA47" s="198">
        <v>1.0900000000000001</v>
      </c>
      <c r="AB47" s="198">
        <v>0</v>
      </c>
      <c r="AC47" s="198">
        <v>22.89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55.98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253.85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18.14</v>
      </c>
      <c r="L48" s="198">
        <v>0.39</v>
      </c>
      <c r="M48" s="198">
        <v>2.2599999999999998</v>
      </c>
      <c r="N48" s="198">
        <v>1.84</v>
      </c>
      <c r="O48" s="198">
        <v>2.6</v>
      </c>
      <c r="P48" s="198">
        <v>0.88</v>
      </c>
      <c r="Q48" s="198">
        <v>0.32</v>
      </c>
      <c r="R48" s="198">
        <v>0.49</v>
      </c>
      <c r="S48" s="198">
        <v>0.39</v>
      </c>
      <c r="T48" s="198">
        <v>0</v>
      </c>
      <c r="U48" s="198">
        <v>2.13</v>
      </c>
      <c r="V48" s="198">
        <v>0.18</v>
      </c>
      <c r="W48" s="198">
        <v>0.72</v>
      </c>
      <c r="X48" s="198">
        <v>2.2999999999999998</v>
      </c>
      <c r="Y48" s="198">
        <v>0</v>
      </c>
      <c r="Z48" s="198">
        <v>4.33</v>
      </c>
      <c r="AA48" s="198">
        <v>1.0900000000000001</v>
      </c>
      <c r="AB48" s="198">
        <v>0</v>
      </c>
      <c r="AC48" s="198">
        <v>20.8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56.15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253.85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18.14</v>
      </c>
      <c r="L49" s="198">
        <v>0.39</v>
      </c>
      <c r="M49" s="198">
        <v>2.2599999999999998</v>
      </c>
      <c r="N49" s="198">
        <v>1.84</v>
      </c>
      <c r="O49" s="198">
        <v>2.6</v>
      </c>
      <c r="P49" s="198">
        <v>0.88</v>
      </c>
      <c r="Q49" s="198">
        <v>0.32</v>
      </c>
      <c r="R49" s="198">
        <v>1.47</v>
      </c>
      <c r="S49" s="198">
        <v>0.39</v>
      </c>
      <c r="T49" s="198">
        <v>0</v>
      </c>
      <c r="U49" s="198">
        <v>2.13</v>
      </c>
      <c r="V49" s="198">
        <v>0.18</v>
      </c>
      <c r="W49" s="198">
        <v>0.72</v>
      </c>
      <c r="X49" s="198">
        <v>2.2999999999999998</v>
      </c>
      <c r="Y49" s="198">
        <v>0</v>
      </c>
      <c r="Z49" s="198">
        <v>4.33</v>
      </c>
      <c r="AA49" s="198">
        <v>1.0900000000000001</v>
      </c>
      <c r="AB49" s="198">
        <v>0</v>
      </c>
      <c r="AC49" s="198">
        <v>20.8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56.15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253.85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18.14</v>
      </c>
      <c r="L50" s="198">
        <v>0.39</v>
      </c>
      <c r="M50" s="198">
        <v>2.2599999999999998</v>
      </c>
      <c r="N50" s="198">
        <v>1.84</v>
      </c>
      <c r="O50" s="198">
        <v>2.6</v>
      </c>
      <c r="P50" s="198">
        <v>0.88</v>
      </c>
      <c r="Q50" s="198">
        <v>0.32</v>
      </c>
      <c r="R50" s="198">
        <v>1.47</v>
      </c>
      <c r="S50" s="198">
        <v>0.39</v>
      </c>
      <c r="T50" s="198">
        <v>0</v>
      </c>
      <c r="U50" s="198">
        <v>2.13</v>
      </c>
      <c r="V50" s="198">
        <v>0.18</v>
      </c>
      <c r="W50" s="198">
        <v>0.72</v>
      </c>
      <c r="X50" s="198">
        <v>2.2999999999999998</v>
      </c>
      <c r="Y50" s="198">
        <v>0</v>
      </c>
      <c r="Z50" s="198">
        <v>4.33</v>
      </c>
      <c r="AA50" s="198">
        <v>1.0900000000000001</v>
      </c>
      <c r="AB50" s="198">
        <v>0</v>
      </c>
      <c r="AC50" s="198">
        <v>21.2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56.15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253.85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18.14</v>
      </c>
      <c r="L51" s="198">
        <v>0.39</v>
      </c>
      <c r="M51" s="198">
        <v>2.2599999999999998</v>
      </c>
      <c r="N51" s="198">
        <v>1.84</v>
      </c>
      <c r="O51" s="198">
        <v>2.6</v>
      </c>
      <c r="P51" s="198">
        <v>0.88</v>
      </c>
      <c r="Q51" s="198">
        <v>0.32</v>
      </c>
      <c r="R51" s="198">
        <v>1.47</v>
      </c>
      <c r="S51" s="198">
        <v>0.39</v>
      </c>
      <c r="T51" s="198">
        <v>0</v>
      </c>
      <c r="U51" s="198">
        <v>2.13</v>
      </c>
      <c r="V51" s="198">
        <v>0.18</v>
      </c>
      <c r="W51" s="198">
        <v>0.72</v>
      </c>
      <c r="X51" s="198">
        <v>2.2999999999999998</v>
      </c>
      <c r="Y51" s="198">
        <v>0</v>
      </c>
      <c r="Z51" s="198">
        <v>4.33</v>
      </c>
      <c r="AA51" s="198">
        <v>1.0900000000000001</v>
      </c>
      <c r="AB51" s="198">
        <v>0</v>
      </c>
      <c r="AC51" s="198">
        <v>21.2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56.29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241.4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18.14</v>
      </c>
      <c r="L52" s="198">
        <v>0.39</v>
      </c>
      <c r="M52" s="198">
        <v>2.2599999999999998</v>
      </c>
      <c r="N52" s="198">
        <v>1.84</v>
      </c>
      <c r="O52" s="198">
        <v>2.6</v>
      </c>
      <c r="P52" s="198">
        <v>0.88</v>
      </c>
      <c r="Q52" s="198">
        <v>0.32</v>
      </c>
      <c r="R52" s="198">
        <v>1.47</v>
      </c>
      <c r="S52" s="198">
        <v>0.39</v>
      </c>
      <c r="T52" s="198">
        <v>0</v>
      </c>
      <c r="U52" s="198">
        <v>2.13</v>
      </c>
      <c r="V52" s="198">
        <v>0.18</v>
      </c>
      <c r="W52" s="198">
        <v>0.72</v>
      </c>
      <c r="X52" s="198">
        <v>2.2999999999999998</v>
      </c>
      <c r="Y52" s="198">
        <v>0</v>
      </c>
      <c r="Z52" s="198">
        <v>4.33</v>
      </c>
      <c r="AA52" s="198">
        <v>1.0900000000000001</v>
      </c>
      <c r="AB52" s="198">
        <v>0</v>
      </c>
      <c r="AC52" s="198">
        <v>21.2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56.29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241.4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18.14</v>
      </c>
      <c r="L53" s="198">
        <v>0.39</v>
      </c>
      <c r="M53" s="198">
        <v>2.2599999999999998</v>
      </c>
      <c r="N53" s="198">
        <v>1.84</v>
      </c>
      <c r="O53" s="198">
        <v>2.6</v>
      </c>
      <c r="P53" s="198">
        <v>0.88</v>
      </c>
      <c r="Q53" s="198">
        <v>0.32</v>
      </c>
      <c r="R53" s="198">
        <v>0.56999999999999995</v>
      </c>
      <c r="S53" s="198">
        <v>0.39</v>
      </c>
      <c r="T53" s="198">
        <v>0</v>
      </c>
      <c r="U53" s="198">
        <v>2.13</v>
      </c>
      <c r="V53" s="198">
        <v>0.18</v>
      </c>
      <c r="W53" s="198">
        <v>0.72</v>
      </c>
      <c r="X53" s="198">
        <v>2.2999999999999998</v>
      </c>
      <c r="Y53" s="198">
        <v>0</v>
      </c>
      <c r="Z53" s="198">
        <v>4.33</v>
      </c>
      <c r="AA53" s="198">
        <v>1.0900000000000001</v>
      </c>
      <c r="AB53" s="198">
        <v>0</v>
      </c>
      <c r="AC53" s="198">
        <v>21.2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56.29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241.4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18.14</v>
      </c>
      <c r="L54" s="198">
        <v>0.39</v>
      </c>
      <c r="M54" s="198">
        <v>2.2599999999999998</v>
      </c>
      <c r="N54" s="198">
        <v>1.84</v>
      </c>
      <c r="O54" s="198">
        <v>2.6</v>
      </c>
      <c r="P54" s="198">
        <v>0.88</v>
      </c>
      <c r="Q54" s="198">
        <v>0.32</v>
      </c>
      <c r="R54" s="198">
        <v>0.56999999999999995</v>
      </c>
      <c r="S54" s="198">
        <v>0.39</v>
      </c>
      <c r="T54" s="198">
        <v>0</v>
      </c>
      <c r="U54" s="198">
        <v>2.13</v>
      </c>
      <c r="V54" s="198">
        <v>0.18</v>
      </c>
      <c r="W54" s="198">
        <v>0.72</v>
      </c>
      <c r="X54" s="198">
        <v>2.2999999999999998</v>
      </c>
      <c r="Y54" s="198">
        <v>0</v>
      </c>
      <c r="Z54" s="198">
        <v>4.33</v>
      </c>
      <c r="AA54" s="198">
        <v>1.0900000000000001</v>
      </c>
      <c r="AB54" s="198">
        <v>0</v>
      </c>
      <c r="AC54" s="198">
        <v>21.2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56.29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241.4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126.5</v>
      </c>
      <c r="L55" s="198">
        <v>11.04</v>
      </c>
      <c r="M55" s="198">
        <v>2.2599999999999998</v>
      </c>
      <c r="N55" s="198">
        <v>1.84</v>
      </c>
      <c r="O55" s="198">
        <v>2.6</v>
      </c>
      <c r="P55" s="198">
        <v>0.88</v>
      </c>
      <c r="Q55" s="198">
        <v>9.0299999999999994</v>
      </c>
      <c r="R55" s="198">
        <v>15.97</v>
      </c>
      <c r="S55" s="198">
        <v>10.92</v>
      </c>
      <c r="T55" s="198">
        <v>0</v>
      </c>
      <c r="U55" s="198">
        <v>2.13</v>
      </c>
      <c r="V55" s="198">
        <v>0.18</v>
      </c>
      <c r="W55" s="198">
        <v>0.72</v>
      </c>
      <c r="X55" s="198">
        <v>2.2999999999999998</v>
      </c>
      <c r="Y55" s="198">
        <v>0</v>
      </c>
      <c r="Z55" s="198">
        <v>4.33</v>
      </c>
      <c r="AA55" s="198">
        <v>1.0900000000000001</v>
      </c>
      <c r="AB55" s="198">
        <v>0</v>
      </c>
      <c r="AC55" s="198">
        <v>21.2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56.29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241.4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126.5</v>
      </c>
      <c r="L56" s="198">
        <v>11.04</v>
      </c>
      <c r="M56" s="198">
        <v>2.2599999999999998</v>
      </c>
      <c r="N56" s="198">
        <v>1.84</v>
      </c>
      <c r="O56" s="198">
        <v>2.6</v>
      </c>
      <c r="P56" s="198">
        <v>0.88</v>
      </c>
      <c r="Q56" s="198">
        <v>9.0299999999999994</v>
      </c>
      <c r="R56" s="198">
        <v>15.97</v>
      </c>
      <c r="S56" s="198">
        <v>10.92</v>
      </c>
      <c r="T56" s="198">
        <v>0</v>
      </c>
      <c r="U56" s="198">
        <v>2.13</v>
      </c>
      <c r="V56" s="198">
        <v>0.18</v>
      </c>
      <c r="W56" s="198">
        <v>0.72</v>
      </c>
      <c r="X56" s="198">
        <v>2.2999999999999998</v>
      </c>
      <c r="Y56" s="198">
        <v>0</v>
      </c>
      <c r="Z56" s="198">
        <v>4.33</v>
      </c>
      <c r="AA56" s="198">
        <v>1.0900000000000001</v>
      </c>
      <c r="AB56" s="198">
        <v>0</v>
      </c>
      <c r="AC56" s="198">
        <v>21.2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56.29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241.4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18.14</v>
      </c>
      <c r="L57" s="198">
        <v>0.39</v>
      </c>
      <c r="M57" s="198">
        <v>2.2599999999999998</v>
      </c>
      <c r="N57" s="198">
        <v>1.84</v>
      </c>
      <c r="O57" s="198">
        <v>2.6</v>
      </c>
      <c r="P57" s="198">
        <v>0.88</v>
      </c>
      <c r="Q57" s="198">
        <v>0.32</v>
      </c>
      <c r="R57" s="198">
        <v>0.56999999999999995</v>
      </c>
      <c r="S57" s="198">
        <v>0.39</v>
      </c>
      <c r="T57" s="198">
        <v>0</v>
      </c>
      <c r="U57" s="198">
        <v>2.13</v>
      </c>
      <c r="V57" s="198">
        <v>0.18</v>
      </c>
      <c r="W57" s="198">
        <v>0.72</v>
      </c>
      <c r="X57" s="198">
        <v>2.2999999999999998</v>
      </c>
      <c r="Y57" s="198">
        <v>0</v>
      </c>
      <c r="Z57" s="198">
        <v>4.33</v>
      </c>
      <c r="AA57" s="198">
        <v>1.0900000000000001</v>
      </c>
      <c r="AB57" s="198">
        <v>0</v>
      </c>
      <c r="AC57" s="198">
        <v>21.2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56.29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241.4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18.14</v>
      </c>
      <c r="L58" s="198">
        <v>0.39</v>
      </c>
      <c r="M58" s="198">
        <v>2.2599999999999998</v>
      </c>
      <c r="N58" s="198">
        <v>1.84</v>
      </c>
      <c r="O58" s="198">
        <v>2.6</v>
      </c>
      <c r="P58" s="198">
        <v>0.88</v>
      </c>
      <c r="Q58" s="198">
        <v>0.32</v>
      </c>
      <c r="R58" s="198">
        <v>0.56999999999999995</v>
      </c>
      <c r="S58" s="198">
        <v>0.39</v>
      </c>
      <c r="T58" s="198">
        <v>0</v>
      </c>
      <c r="U58" s="198">
        <v>2.13</v>
      </c>
      <c r="V58" s="198">
        <v>0.18</v>
      </c>
      <c r="W58" s="198">
        <v>0.72</v>
      </c>
      <c r="X58" s="198">
        <v>2.2999999999999998</v>
      </c>
      <c r="Y58" s="198">
        <v>0</v>
      </c>
      <c r="Z58" s="198">
        <v>4.33</v>
      </c>
      <c r="AA58" s="198">
        <v>1.0900000000000001</v>
      </c>
      <c r="AB58" s="198">
        <v>0</v>
      </c>
      <c r="AC58" s="198">
        <v>21.2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56.29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241.4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18.14</v>
      </c>
      <c r="L59" s="198">
        <v>0.39</v>
      </c>
      <c r="M59" s="198">
        <v>2.2599999999999998</v>
      </c>
      <c r="N59" s="198">
        <v>1.84</v>
      </c>
      <c r="O59" s="198">
        <v>2.6</v>
      </c>
      <c r="P59" s="198">
        <v>0.88</v>
      </c>
      <c r="Q59" s="198">
        <v>0.32</v>
      </c>
      <c r="R59" s="198">
        <v>0.56999999999999995</v>
      </c>
      <c r="S59" s="198">
        <v>0.39</v>
      </c>
      <c r="T59" s="198">
        <v>0</v>
      </c>
      <c r="U59" s="198">
        <v>2.13</v>
      </c>
      <c r="V59" s="198">
        <v>0.18</v>
      </c>
      <c r="W59" s="198">
        <v>0.72</v>
      </c>
      <c r="X59" s="198">
        <v>2.2999999999999998</v>
      </c>
      <c r="Y59" s="198">
        <v>0</v>
      </c>
      <c r="Z59" s="198">
        <v>4.33</v>
      </c>
      <c r="AA59" s="198">
        <v>1.0900000000000001</v>
      </c>
      <c r="AB59" s="198">
        <v>0</v>
      </c>
      <c r="AC59" s="198">
        <v>21.2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56.63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241.4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18.14</v>
      </c>
      <c r="L60" s="198">
        <v>0.39</v>
      </c>
      <c r="M60" s="198">
        <v>2.2599999999999998</v>
      </c>
      <c r="N60" s="198">
        <v>1.84</v>
      </c>
      <c r="O60" s="198">
        <v>2.6</v>
      </c>
      <c r="P60" s="198">
        <v>0.88</v>
      </c>
      <c r="Q60" s="198">
        <v>0.32</v>
      </c>
      <c r="R60" s="198">
        <v>0.56999999999999995</v>
      </c>
      <c r="S60" s="198">
        <v>0.39</v>
      </c>
      <c r="T60" s="198">
        <v>0</v>
      </c>
      <c r="U60" s="198">
        <v>2.13</v>
      </c>
      <c r="V60" s="198">
        <v>0.18</v>
      </c>
      <c r="W60" s="198">
        <v>0.72</v>
      </c>
      <c r="X60" s="198">
        <v>2.2999999999999998</v>
      </c>
      <c r="Y60" s="198">
        <v>0</v>
      </c>
      <c r="Z60" s="198">
        <v>4.33</v>
      </c>
      <c r="AA60" s="198">
        <v>1.0900000000000001</v>
      </c>
      <c r="AB60" s="198">
        <v>0</v>
      </c>
      <c r="AC60" s="198">
        <v>21.61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56.63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241.4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18.14</v>
      </c>
      <c r="L61" s="198">
        <v>0.39</v>
      </c>
      <c r="M61" s="198">
        <v>2.2599999999999998</v>
      </c>
      <c r="N61" s="198">
        <v>1.84</v>
      </c>
      <c r="O61" s="198">
        <v>2.6</v>
      </c>
      <c r="P61" s="198">
        <v>0.88</v>
      </c>
      <c r="Q61" s="198">
        <v>0.32</v>
      </c>
      <c r="R61" s="198">
        <v>0.56999999999999995</v>
      </c>
      <c r="S61" s="198">
        <v>0.39</v>
      </c>
      <c r="T61" s="198">
        <v>0</v>
      </c>
      <c r="U61" s="198">
        <v>2.13</v>
      </c>
      <c r="V61" s="198">
        <v>0.18</v>
      </c>
      <c r="W61" s="198">
        <v>0.72</v>
      </c>
      <c r="X61" s="198">
        <v>2.2999999999999998</v>
      </c>
      <c r="Y61" s="198">
        <v>0</v>
      </c>
      <c r="Z61" s="198">
        <v>4.33</v>
      </c>
      <c r="AA61" s="198">
        <v>1.0900000000000001</v>
      </c>
      <c r="AB61" s="198">
        <v>0</v>
      </c>
      <c r="AC61" s="198">
        <v>21.61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56.63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241.4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18.14</v>
      </c>
      <c r="L62" s="198">
        <v>0.39</v>
      </c>
      <c r="M62" s="198">
        <v>2.2599999999999998</v>
      </c>
      <c r="N62" s="198">
        <v>1.84</v>
      </c>
      <c r="O62" s="198">
        <v>2.6</v>
      </c>
      <c r="P62" s="198">
        <v>0.88</v>
      </c>
      <c r="Q62" s="198">
        <v>0.32</v>
      </c>
      <c r="R62" s="198">
        <v>0.56999999999999995</v>
      </c>
      <c r="S62" s="198">
        <v>0.39</v>
      </c>
      <c r="T62" s="198">
        <v>0</v>
      </c>
      <c r="U62" s="198">
        <v>2.13</v>
      </c>
      <c r="V62" s="198">
        <v>0.18</v>
      </c>
      <c r="W62" s="198">
        <v>0.72</v>
      </c>
      <c r="X62" s="198">
        <v>2.2999999999999998</v>
      </c>
      <c r="Y62" s="198">
        <v>0</v>
      </c>
      <c r="Z62" s="198">
        <v>4.33</v>
      </c>
      <c r="AA62" s="198">
        <v>1.0900000000000001</v>
      </c>
      <c r="AB62" s="198">
        <v>0</v>
      </c>
      <c r="AC62" s="198">
        <v>21.61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56.63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241.4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18.14</v>
      </c>
      <c r="L63" s="198">
        <v>0.39</v>
      </c>
      <c r="M63" s="198">
        <v>2.2599999999999998</v>
      </c>
      <c r="N63" s="198">
        <v>1.84</v>
      </c>
      <c r="O63" s="198">
        <v>2.6</v>
      </c>
      <c r="P63" s="198">
        <v>0.88</v>
      </c>
      <c r="Q63" s="198">
        <v>0.32</v>
      </c>
      <c r="R63" s="198">
        <v>0.56999999999999995</v>
      </c>
      <c r="S63" s="198">
        <v>0.39</v>
      </c>
      <c r="T63" s="198">
        <v>0</v>
      </c>
      <c r="U63" s="198">
        <v>2.13</v>
      </c>
      <c r="V63" s="198">
        <v>0.18</v>
      </c>
      <c r="W63" s="198">
        <v>0.67</v>
      </c>
      <c r="X63" s="198">
        <v>2.2999999999999998</v>
      </c>
      <c r="Y63" s="198">
        <v>0</v>
      </c>
      <c r="Z63" s="198">
        <v>4.33</v>
      </c>
      <c r="AA63" s="198">
        <v>1.0900000000000001</v>
      </c>
      <c r="AB63" s="198">
        <v>0</v>
      </c>
      <c r="AC63" s="198">
        <v>21.61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56.63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241.4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18.14</v>
      </c>
      <c r="L64" s="198">
        <v>0.39</v>
      </c>
      <c r="M64" s="198">
        <v>2.2599999999999998</v>
      </c>
      <c r="N64" s="198">
        <v>1.84</v>
      </c>
      <c r="O64" s="198">
        <v>2.6</v>
      </c>
      <c r="P64" s="198">
        <v>0.88</v>
      </c>
      <c r="Q64" s="198">
        <v>0.32</v>
      </c>
      <c r="R64" s="198">
        <v>0.56999999999999995</v>
      </c>
      <c r="S64" s="198">
        <v>0.39</v>
      </c>
      <c r="T64" s="198">
        <v>0</v>
      </c>
      <c r="U64" s="198">
        <v>2.13</v>
      </c>
      <c r="V64" s="198">
        <v>0.18</v>
      </c>
      <c r="W64" s="198">
        <v>0.67</v>
      </c>
      <c r="X64" s="198">
        <v>2.2999999999999998</v>
      </c>
      <c r="Y64" s="198">
        <v>0</v>
      </c>
      <c r="Z64" s="198">
        <v>4.33</v>
      </c>
      <c r="AA64" s="198">
        <v>1.0900000000000001</v>
      </c>
      <c r="AB64" s="198">
        <v>0</v>
      </c>
      <c r="AC64" s="198">
        <v>21.61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56.63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241.4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18.14</v>
      </c>
      <c r="L65" s="198">
        <v>0.39</v>
      </c>
      <c r="M65" s="198">
        <v>2.2599999999999998</v>
      </c>
      <c r="N65" s="198">
        <v>1.84</v>
      </c>
      <c r="O65" s="198">
        <v>2.6</v>
      </c>
      <c r="P65" s="198">
        <v>0.88</v>
      </c>
      <c r="Q65" s="198">
        <v>0.32</v>
      </c>
      <c r="R65" s="198">
        <v>0.56999999999999995</v>
      </c>
      <c r="S65" s="198">
        <v>0.39</v>
      </c>
      <c r="T65" s="198">
        <v>0</v>
      </c>
      <c r="U65" s="198">
        <v>2.13</v>
      </c>
      <c r="V65" s="198">
        <v>0.18</v>
      </c>
      <c r="W65" s="198">
        <v>0.8</v>
      </c>
      <c r="X65" s="198">
        <v>2.2999999999999998</v>
      </c>
      <c r="Y65" s="198">
        <v>0</v>
      </c>
      <c r="Z65" s="198">
        <v>4.33</v>
      </c>
      <c r="AA65" s="198">
        <v>1.0900000000000001</v>
      </c>
      <c r="AB65" s="198">
        <v>0</v>
      </c>
      <c r="AC65" s="198">
        <v>21.14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56.45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241.4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18.14</v>
      </c>
      <c r="L66" s="198">
        <v>0.39</v>
      </c>
      <c r="M66" s="198">
        <v>2.2599999999999998</v>
      </c>
      <c r="N66" s="198">
        <v>1.84</v>
      </c>
      <c r="O66" s="198">
        <v>2.6</v>
      </c>
      <c r="P66" s="198">
        <v>0.88</v>
      </c>
      <c r="Q66" s="198">
        <v>0.32</v>
      </c>
      <c r="R66" s="198">
        <v>0.56999999999999995</v>
      </c>
      <c r="S66" s="198">
        <v>0.39</v>
      </c>
      <c r="T66" s="198">
        <v>0</v>
      </c>
      <c r="U66" s="198">
        <v>2.13</v>
      </c>
      <c r="V66" s="198">
        <v>0.18</v>
      </c>
      <c r="W66" s="198">
        <v>0.8</v>
      </c>
      <c r="X66" s="198">
        <v>2.2999999999999998</v>
      </c>
      <c r="Y66" s="198">
        <v>0</v>
      </c>
      <c r="Z66" s="198">
        <v>4.33</v>
      </c>
      <c r="AA66" s="198">
        <v>1.0900000000000001</v>
      </c>
      <c r="AB66" s="198">
        <v>0</v>
      </c>
      <c r="AC66" s="198">
        <v>24.81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58.73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241.4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18.14</v>
      </c>
      <c r="L67" s="198">
        <v>0.39</v>
      </c>
      <c r="M67" s="198">
        <v>2.2599999999999998</v>
      </c>
      <c r="N67" s="198">
        <v>1.84</v>
      </c>
      <c r="O67" s="198">
        <v>2.6</v>
      </c>
      <c r="P67" s="198">
        <v>0.88</v>
      </c>
      <c r="Q67" s="198">
        <v>0.32</v>
      </c>
      <c r="R67" s="198">
        <v>0.56999999999999995</v>
      </c>
      <c r="S67" s="198">
        <v>0.39</v>
      </c>
      <c r="T67" s="198">
        <v>0</v>
      </c>
      <c r="U67" s="198">
        <v>2.13</v>
      </c>
      <c r="V67" s="198">
        <v>0.18</v>
      </c>
      <c r="W67" s="198">
        <v>0.66</v>
      </c>
      <c r="X67" s="198">
        <v>2.2999999999999998</v>
      </c>
      <c r="Y67" s="198">
        <v>0</v>
      </c>
      <c r="Z67" s="198">
        <v>4.33</v>
      </c>
      <c r="AA67" s="198">
        <v>1.0900000000000001</v>
      </c>
      <c r="AB67" s="198">
        <v>0</v>
      </c>
      <c r="AC67" s="198">
        <v>21.14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56.45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18.14</v>
      </c>
      <c r="L68" s="198">
        <v>0.39</v>
      </c>
      <c r="M68" s="198">
        <v>2.2599999999999998</v>
      </c>
      <c r="N68" s="198">
        <v>1.84</v>
      </c>
      <c r="O68" s="198">
        <v>2.6</v>
      </c>
      <c r="P68" s="198">
        <v>0.88</v>
      </c>
      <c r="Q68" s="198">
        <v>0.32</v>
      </c>
      <c r="R68" s="198">
        <v>0.56999999999999995</v>
      </c>
      <c r="S68" s="198">
        <v>0.39</v>
      </c>
      <c r="T68" s="198">
        <v>0</v>
      </c>
      <c r="U68" s="198">
        <v>2.13</v>
      </c>
      <c r="V68" s="198">
        <v>0.18</v>
      </c>
      <c r="W68" s="198">
        <v>0.66</v>
      </c>
      <c r="X68" s="198">
        <v>2.2999999999999998</v>
      </c>
      <c r="Y68" s="198">
        <v>0</v>
      </c>
      <c r="Z68" s="198">
        <v>4.33</v>
      </c>
      <c r="AA68" s="198">
        <v>1.0900000000000001</v>
      </c>
      <c r="AB68" s="198">
        <v>0</v>
      </c>
      <c r="AC68" s="198">
        <v>21.14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56.45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241.4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18.14</v>
      </c>
      <c r="L69" s="198">
        <v>0.39</v>
      </c>
      <c r="M69" s="198">
        <v>2.2599999999999998</v>
      </c>
      <c r="N69" s="198">
        <v>1.84</v>
      </c>
      <c r="O69" s="198">
        <v>2.6</v>
      </c>
      <c r="P69" s="198">
        <v>0.88</v>
      </c>
      <c r="Q69" s="198">
        <v>0.32</v>
      </c>
      <c r="R69" s="198">
        <v>0.56999999999999995</v>
      </c>
      <c r="S69" s="198">
        <v>0.39</v>
      </c>
      <c r="T69" s="198">
        <v>0</v>
      </c>
      <c r="U69" s="198">
        <v>2.13</v>
      </c>
      <c r="V69" s="198">
        <v>0.18</v>
      </c>
      <c r="W69" s="198">
        <v>0.66</v>
      </c>
      <c r="X69" s="198">
        <v>2.2999999999999998</v>
      </c>
      <c r="Y69" s="198">
        <v>0</v>
      </c>
      <c r="Z69" s="198">
        <v>4.33</v>
      </c>
      <c r="AA69" s="198">
        <v>1.0900000000000001</v>
      </c>
      <c r="AB69" s="198">
        <v>0</v>
      </c>
      <c r="AC69" s="198">
        <v>21.14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56.45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241.4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18.14</v>
      </c>
      <c r="L70" s="198">
        <v>0.39</v>
      </c>
      <c r="M70" s="198">
        <v>2.2599999999999998</v>
      </c>
      <c r="N70" s="198">
        <v>1.84</v>
      </c>
      <c r="O70" s="198">
        <v>2.6</v>
      </c>
      <c r="P70" s="198">
        <v>0.88</v>
      </c>
      <c r="Q70" s="198">
        <v>0.32</v>
      </c>
      <c r="R70" s="198">
        <v>0.56999999999999995</v>
      </c>
      <c r="S70" s="198">
        <v>0.39</v>
      </c>
      <c r="T70" s="198">
        <v>0</v>
      </c>
      <c r="U70" s="198">
        <v>2.13</v>
      </c>
      <c r="V70" s="198">
        <v>0.18</v>
      </c>
      <c r="W70" s="198">
        <v>0.66</v>
      </c>
      <c r="X70" s="198">
        <v>2.2999999999999998</v>
      </c>
      <c r="Y70" s="198">
        <v>0</v>
      </c>
      <c r="Z70" s="198">
        <v>4.33</v>
      </c>
      <c r="AA70" s="198">
        <v>1.0900000000000001</v>
      </c>
      <c r="AB70" s="198">
        <v>0</v>
      </c>
      <c r="AC70" s="198">
        <v>21.14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56.45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241.4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18.14</v>
      </c>
      <c r="L71" s="198">
        <v>0.39</v>
      </c>
      <c r="M71" s="198">
        <v>2.2599999999999998</v>
      </c>
      <c r="N71" s="198">
        <v>1.84</v>
      </c>
      <c r="O71" s="198">
        <v>2.6</v>
      </c>
      <c r="P71" s="198">
        <v>0.88</v>
      </c>
      <c r="Q71" s="198">
        <v>0.32</v>
      </c>
      <c r="R71" s="198">
        <v>0.56999999999999995</v>
      </c>
      <c r="S71" s="198">
        <v>0.39</v>
      </c>
      <c r="T71" s="198">
        <v>0</v>
      </c>
      <c r="U71" s="198">
        <v>2.13</v>
      </c>
      <c r="V71" s="198">
        <v>0.18</v>
      </c>
      <c r="W71" s="198">
        <v>1.19</v>
      </c>
      <c r="X71" s="198">
        <v>2.2999999999999998</v>
      </c>
      <c r="Y71" s="198">
        <v>0</v>
      </c>
      <c r="Z71" s="198">
        <v>4.33</v>
      </c>
      <c r="AA71" s="198">
        <v>1.0900000000000001</v>
      </c>
      <c r="AB71" s="198">
        <v>0</v>
      </c>
      <c r="AC71" s="198">
        <v>21.14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56.45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18.14</v>
      </c>
      <c r="L72" s="198">
        <v>0.39</v>
      </c>
      <c r="M72" s="198">
        <v>2.2599999999999998</v>
      </c>
      <c r="N72" s="198">
        <v>1.84</v>
      </c>
      <c r="O72" s="198">
        <v>2.6</v>
      </c>
      <c r="P72" s="198">
        <v>0.88</v>
      </c>
      <c r="Q72" s="198">
        <v>0.32</v>
      </c>
      <c r="R72" s="198">
        <v>0.56999999999999995</v>
      </c>
      <c r="S72" s="198">
        <v>0.39</v>
      </c>
      <c r="T72" s="198">
        <v>0</v>
      </c>
      <c r="U72" s="198">
        <v>2.13</v>
      </c>
      <c r="V72" s="198">
        <v>0.18</v>
      </c>
      <c r="W72" s="198">
        <v>1.19</v>
      </c>
      <c r="X72" s="198">
        <v>2.2999999999999998</v>
      </c>
      <c r="Y72" s="198">
        <v>0</v>
      </c>
      <c r="Z72" s="198">
        <v>4.33</v>
      </c>
      <c r="AA72" s="198">
        <v>1.0900000000000001</v>
      </c>
      <c r="AB72" s="198">
        <v>0</v>
      </c>
      <c r="AC72" s="198">
        <v>21.14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56.45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18.14</v>
      </c>
      <c r="L73" s="198">
        <v>0.39</v>
      </c>
      <c r="M73" s="198">
        <v>2.2599999999999998</v>
      </c>
      <c r="N73" s="198">
        <v>1.84</v>
      </c>
      <c r="O73" s="198">
        <v>2.6</v>
      </c>
      <c r="P73" s="198">
        <v>0.88</v>
      </c>
      <c r="Q73" s="198">
        <v>0.32</v>
      </c>
      <c r="R73" s="198">
        <v>0.56999999999999995</v>
      </c>
      <c r="S73" s="198">
        <v>0.39</v>
      </c>
      <c r="T73" s="198">
        <v>0</v>
      </c>
      <c r="U73" s="198">
        <v>2.13</v>
      </c>
      <c r="V73" s="198">
        <v>0.18</v>
      </c>
      <c r="W73" s="198">
        <v>1.19</v>
      </c>
      <c r="X73" s="198">
        <v>2.2999999999999998</v>
      </c>
      <c r="Y73" s="198">
        <v>0</v>
      </c>
      <c r="Z73" s="198">
        <v>4.33</v>
      </c>
      <c r="AA73" s="198">
        <v>1.0900000000000001</v>
      </c>
      <c r="AB73" s="198">
        <v>0</v>
      </c>
      <c r="AC73" s="198">
        <v>21.14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60.67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18.14</v>
      </c>
      <c r="L74" s="198">
        <v>0.39</v>
      </c>
      <c r="M74" s="198">
        <v>2.2599999999999998</v>
      </c>
      <c r="N74" s="198">
        <v>1.84</v>
      </c>
      <c r="O74" s="198">
        <v>2.6</v>
      </c>
      <c r="P74" s="198">
        <v>0.88</v>
      </c>
      <c r="Q74" s="198">
        <v>0.32</v>
      </c>
      <c r="R74" s="198">
        <v>0.56999999999999995</v>
      </c>
      <c r="S74" s="198">
        <v>0.39</v>
      </c>
      <c r="T74" s="198">
        <v>0</v>
      </c>
      <c r="U74" s="198">
        <v>2.13</v>
      </c>
      <c r="V74" s="198">
        <v>0.18</v>
      </c>
      <c r="W74" s="198">
        <v>1.19</v>
      </c>
      <c r="X74" s="198">
        <v>2.2999999999999998</v>
      </c>
      <c r="Y74" s="198">
        <v>0</v>
      </c>
      <c r="Z74" s="198">
        <v>4.33</v>
      </c>
      <c r="AA74" s="198">
        <v>1.0900000000000001</v>
      </c>
      <c r="AB74" s="198">
        <v>0</v>
      </c>
      <c r="AC74" s="198">
        <v>20.73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61.01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18.14</v>
      </c>
      <c r="L75" s="198">
        <v>0.39</v>
      </c>
      <c r="M75" s="198">
        <v>2.2599999999999998</v>
      </c>
      <c r="N75" s="198">
        <v>1.84</v>
      </c>
      <c r="O75" s="198">
        <v>2.6</v>
      </c>
      <c r="P75" s="198">
        <v>0.88</v>
      </c>
      <c r="Q75" s="198">
        <v>0.32</v>
      </c>
      <c r="R75" s="198">
        <v>0.56999999999999995</v>
      </c>
      <c r="S75" s="198">
        <v>0.39</v>
      </c>
      <c r="T75" s="198">
        <v>0</v>
      </c>
      <c r="U75" s="198">
        <v>2.13</v>
      </c>
      <c r="V75" s="198">
        <v>0.18</v>
      </c>
      <c r="W75" s="198">
        <v>1.19</v>
      </c>
      <c r="X75" s="198">
        <v>2.2999999999999998</v>
      </c>
      <c r="Y75" s="198">
        <v>0</v>
      </c>
      <c r="Z75" s="198">
        <v>4.33</v>
      </c>
      <c r="AA75" s="198">
        <v>1.0900000000000001</v>
      </c>
      <c r="AB75" s="198">
        <v>0</v>
      </c>
      <c r="AC75" s="198">
        <v>20.73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60.52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18.14</v>
      </c>
      <c r="L76" s="198">
        <v>0.39</v>
      </c>
      <c r="M76" s="198">
        <v>2.2599999999999998</v>
      </c>
      <c r="N76" s="198">
        <v>1.84</v>
      </c>
      <c r="O76" s="198">
        <v>2.6</v>
      </c>
      <c r="P76" s="198">
        <v>0.88</v>
      </c>
      <c r="Q76" s="198">
        <v>0.32</v>
      </c>
      <c r="R76" s="198">
        <v>0.56999999999999995</v>
      </c>
      <c r="S76" s="198">
        <v>0.39</v>
      </c>
      <c r="T76" s="198">
        <v>0</v>
      </c>
      <c r="U76" s="198">
        <v>2.13</v>
      </c>
      <c r="V76" s="198">
        <v>0.18</v>
      </c>
      <c r="W76" s="198">
        <v>1.19</v>
      </c>
      <c r="X76" s="198">
        <v>2.2999999999999998</v>
      </c>
      <c r="Y76" s="198">
        <v>0</v>
      </c>
      <c r="Z76" s="198">
        <v>4.33</v>
      </c>
      <c r="AA76" s="198">
        <v>1.0900000000000001</v>
      </c>
      <c r="AB76" s="198">
        <v>0</v>
      </c>
      <c r="AC76" s="198">
        <v>20.73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60.52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18.14</v>
      </c>
      <c r="L77" s="198">
        <v>0.39</v>
      </c>
      <c r="M77" s="198">
        <v>2.2599999999999998</v>
      </c>
      <c r="N77" s="198">
        <v>1.84</v>
      </c>
      <c r="O77" s="198">
        <v>2.6</v>
      </c>
      <c r="P77" s="198">
        <v>0.88</v>
      </c>
      <c r="Q77" s="198">
        <v>0.32</v>
      </c>
      <c r="R77" s="198">
        <v>0.56999999999999995</v>
      </c>
      <c r="S77" s="198">
        <v>0.39</v>
      </c>
      <c r="T77" s="198">
        <v>0</v>
      </c>
      <c r="U77" s="198">
        <v>2.13</v>
      </c>
      <c r="V77" s="198">
        <v>0.18</v>
      </c>
      <c r="W77" s="198">
        <v>1.19</v>
      </c>
      <c r="X77" s="198">
        <v>2.2999999999999998</v>
      </c>
      <c r="Y77" s="198">
        <v>0</v>
      </c>
      <c r="Z77" s="198">
        <v>4.33</v>
      </c>
      <c r="AA77" s="198">
        <v>1.0900000000000001</v>
      </c>
      <c r="AB77" s="198">
        <v>0</v>
      </c>
      <c r="AC77" s="198">
        <v>20.73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60.52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18.14</v>
      </c>
      <c r="L78" s="198">
        <v>0.39</v>
      </c>
      <c r="M78" s="198">
        <v>2.2599999999999998</v>
      </c>
      <c r="N78" s="198">
        <v>1.84</v>
      </c>
      <c r="O78" s="198">
        <v>2.6</v>
      </c>
      <c r="P78" s="198">
        <v>0.88</v>
      </c>
      <c r="Q78" s="198">
        <v>0.32</v>
      </c>
      <c r="R78" s="198">
        <v>0.61</v>
      </c>
      <c r="S78" s="198">
        <v>0.39</v>
      </c>
      <c r="T78" s="198">
        <v>0</v>
      </c>
      <c r="U78" s="198">
        <v>2.13</v>
      </c>
      <c r="V78" s="198">
        <v>0.18</v>
      </c>
      <c r="W78" s="198">
        <v>1.19</v>
      </c>
      <c r="X78" s="198">
        <v>2.2999999999999998</v>
      </c>
      <c r="Y78" s="198">
        <v>0</v>
      </c>
      <c r="Z78" s="198">
        <v>4.33</v>
      </c>
      <c r="AA78" s="198">
        <v>1.0900000000000001</v>
      </c>
      <c r="AB78" s="198">
        <v>0</v>
      </c>
      <c r="AC78" s="198">
        <v>20.309999999999999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60.52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253.85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18.14</v>
      </c>
      <c r="L79" s="198">
        <v>0.39</v>
      </c>
      <c r="M79" s="198">
        <v>2.2599999999999998</v>
      </c>
      <c r="N79" s="198">
        <v>1.84</v>
      </c>
      <c r="O79" s="198">
        <v>2.6</v>
      </c>
      <c r="P79" s="198">
        <v>0.88</v>
      </c>
      <c r="Q79" s="198">
        <v>0.34</v>
      </c>
      <c r="R79" s="198">
        <v>0.66</v>
      </c>
      <c r="S79" s="198">
        <v>0.41</v>
      </c>
      <c r="T79" s="198">
        <v>0</v>
      </c>
      <c r="U79" s="198">
        <v>2.13</v>
      </c>
      <c r="V79" s="198">
        <v>0.18</v>
      </c>
      <c r="W79" s="198">
        <v>1.19</v>
      </c>
      <c r="X79" s="198">
        <v>2.2999999999999998</v>
      </c>
      <c r="Y79" s="198">
        <v>0</v>
      </c>
      <c r="Z79" s="198">
        <v>4.33</v>
      </c>
      <c r="AA79" s="198">
        <v>1.0900000000000001</v>
      </c>
      <c r="AB79" s="198">
        <v>0</v>
      </c>
      <c r="AC79" s="198">
        <v>20.309999999999999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60.27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18.14</v>
      </c>
      <c r="L80" s="198">
        <v>0.39</v>
      </c>
      <c r="M80" s="198">
        <v>2.2599999999999998</v>
      </c>
      <c r="N80" s="198">
        <v>1.84</v>
      </c>
      <c r="O80" s="198">
        <v>2.6</v>
      </c>
      <c r="P80" s="198">
        <v>0.88</v>
      </c>
      <c r="Q80" s="198">
        <v>0.34</v>
      </c>
      <c r="R80" s="198">
        <v>0.66</v>
      </c>
      <c r="S80" s="198">
        <v>0.41</v>
      </c>
      <c r="T80" s="198">
        <v>0</v>
      </c>
      <c r="U80" s="198">
        <v>2.13</v>
      </c>
      <c r="V80" s="198">
        <v>0.18</v>
      </c>
      <c r="W80" s="198">
        <v>1.19</v>
      </c>
      <c r="X80" s="198">
        <v>2.2999999999999998</v>
      </c>
      <c r="Y80" s="198">
        <v>0</v>
      </c>
      <c r="Z80" s="198">
        <v>4.33</v>
      </c>
      <c r="AA80" s="198">
        <v>1.0900000000000001</v>
      </c>
      <c r="AB80" s="198">
        <v>0</v>
      </c>
      <c r="AC80" s="198">
        <v>20.309999999999999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60.27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253.85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18.14</v>
      </c>
      <c r="L81" s="198">
        <v>0.39</v>
      </c>
      <c r="M81" s="198">
        <v>2.2599999999999998</v>
      </c>
      <c r="N81" s="198">
        <v>1.84</v>
      </c>
      <c r="O81" s="198">
        <v>2.6</v>
      </c>
      <c r="P81" s="198">
        <v>0.88</v>
      </c>
      <c r="Q81" s="198">
        <v>0.34</v>
      </c>
      <c r="R81" s="198">
        <v>0.66</v>
      </c>
      <c r="S81" s="198">
        <v>0.41</v>
      </c>
      <c r="T81" s="198">
        <v>0</v>
      </c>
      <c r="U81" s="198">
        <v>2.13</v>
      </c>
      <c r="V81" s="198">
        <v>0.18</v>
      </c>
      <c r="W81" s="198">
        <v>1.19</v>
      </c>
      <c r="X81" s="198">
        <v>2.2999999999999998</v>
      </c>
      <c r="Y81" s="198">
        <v>0</v>
      </c>
      <c r="Z81" s="198">
        <v>4.33</v>
      </c>
      <c r="AA81" s="198">
        <v>1.0900000000000001</v>
      </c>
      <c r="AB81" s="198">
        <v>0</v>
      </c>
      <c r="AC81" s="198">
        <v>20.309999999999999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60.27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253.85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18.14</v>
      </c>
      <c r="L82" s="198">
        <v>0.39</v>
      </c>
      <c r="M82" s="198">
        <v>2.2599999999999998</v>
      </c>
      <c r="N82" s="198">
        <v>1.84</v>
      </c>
      <c r="O82" s="198">
        <v>2.6</v>
      </c>
      <c r="P82" s="198">
        <v>0.88</v>
      </c>
      <c r="Q82" s="198">
        <v>0.34</v>
      </c>
      <c r="R82" s="198">
        <v>0.66</v>
      </c>
      <c r="S82" s="198">
        <v>0.41</v>
      </c>
      <c r="T82" s="198">
        <v>0</v>
      </c>
      <c r="U82" s="198">
        <v>2.13</v>
      </c>
      <c r="V82" s="198">
        <v>0.18</v>
      </c>
      <c r="W82" s="198">
        <v>1.19</v>
      </c>
      <c r="X82" s="198">
        <v>2.2999999999999998</v>
      </c>
      <c r="Y82" s="198">
        <v>0</v>
      </c>
      <c r="Z82" s="198">
        <v>4.33</v>
      </c>
      <c r="AA82" s="198">
        <v>1.0900000000000001</v>
      </c>
      <c r="AB82" s="198">
        <v>0</v>
      </c>
      <c r="AC82" s="198">
        <v>20.309999999999999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60.27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18.14</v>
      </c>
      <c r="L83" s="198">
        <v>0.39</v>
      </c>
      <c r="M83" s="198">
        <v>2.2599999999999998</v>
      </c>
      <c r="N83" s="198">
        <v>1.84</v>
      </c>
      <c r="O83" s="198">
        <v>2.6</v>
      </c>
      <c r="P83" s="198">
        <v>0.88</v>
      </c>
      <c r="Q83" s="198">
        <v>0.34</v>
      </c>
      <c r="R83" s="198">
        <v>0.66</v>
      </c>
      <c r="S83" s="198">
        <v>0.41</v>
      </c>
      <c r="T83" s="198">
        <v>0</v>
      </c>
      <c r="U83" s="198">
        <v>2.13</v>
      </c>
      <c r="V83" s="198">
        <v>0.18</v>
      </c>
      <c r="W83" s="198">
        <v>1.19</v>
      </c>
      <c r="X83" s="198">
        <v>2.2999999999999998</v>
      </c>
      <c r="Y83" s="198">
        <v>0</v>
      </c>
      <c r="Z83" s="198">
        <v>4.33</v>
      </c>
      <c r="AA83" s="198">
        <v>1.0900000000000001</v>
      </c>
      <c r="AB83" s="198">
        <v>0</v>
      </c>
      <c r="AC83" s="198">
        <v>20.309999999999999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55.58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18.14</v>
      </c>
      <c r="L84" s="198">
        <v>0.39</v>
      </c>
      <c r="M84" s="198">
        <v>2.2599999999999998</v>
      </c>
      <c r="N84" s="198">
        <v>1.84</v>
      </c>
      <c r="O84" s="198">
        <v>2.6</v>
      </c>
      <c r="P84" s="198">
        <v>0.88</v>
      </c>
      <c r="Q84" s="198">
        <v>0.34</v>
      </c>
      <c r="R84" s="198">
        <v>0.66</v>
      </c>
      <c r="S84" s="198">
        <v>0.41</v>
      </c>
      <c r="T84" s="198">
        <v>0</v>
      </c>
      <c r="U84" s="198">
        <v>2.13</v>
      </c>
      <c r="V84" s="198">
        <v>0.18</v>
      </c>
      <c r="W84" s="198">
        <v>1.19</v>
      </c>
      <c r="X84" s="198">
        <v>2.2999999999999998</v>
      </c>
      <c r="Y84" s="198">
        <v>0</v>
      </c>
      <c r="Z84" s="198">
        <v>4.33</v>
      </c>
      <c r="AA84" s="198">
        <v>1.0900000000000001</v>
      </c>
      <c r="AB84" s="198">
        <v>0</v>
      </c>
      <c r="AC84" s="198">
        <v>20.309999999999999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55.58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18.14</v>
      </c>
      <c r="L85" s="198">
        <v>0.39</v>
      </c>
      <c r="M85" s="198">
        <v>2.2599999999999998</v>
      </c>
      <c r="N85" s="198">
        <v>1.84</v>
      </c>
      <c r="O85" s="198">
        <v>2.6</v>
      </c>
      <c r="P85" s="198">
        <v>0.88</v>
      </c>
      <c r="Q85" s="198">
        <v>0.34</v>
      </c>
      <c r="R85" s="198">
        <v>0.66</v>
      </c>
      <c r="S85" s="198">
        <v>0.41</v>
      </c>
      <c r="T85" s="198">
        <v>0</v>
      </c>
      <c r="U85" s="198">
        <v>2.13</v>
      </c>
      <c r="V85" s="198">
        <v>0.18</v>
      </c>
      <c r="W85" s="198">
        <v>1.19</v>
      </c>
      <c r="X85" s="198">
        <v>2.2999999999999998</v>
      </c>
      <c r="Y85" s="198">
        <v>0</v>
      </c>
      <c r="Z85" s="198">
        <v>4.33</v>
      </c>
      <c r="AA85" s="198">
        <v>1.0900000000000001</v>
      </c>
      <c r="AB85" s="198">
        <v>0</v>
      </c>
      <c r="AC85" s="198">
        <v>20.309999999999999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55.58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18.14</v>
      </c>
      <c r="L86" s="198">
        <v>0.39</v>
      </c>
      <c r="M86" s="198">
        <v>2.2599999999999998</v>
      </c>
      <c r="N86" s="198">
        <v>1.84</v>
      </c>
      <c r="O86" s="198">
        <v>2.6</v>
      </c>
      <c r="P86" s="198">
        <v>0.88</v>
      </c>
      <c r="Q86" s="198">
        <v>0.34</v>
      </c>
      <c r="R86" s="198">
        <v>0.66</v>
      </c>
      <c r="S86" s="198">
        <v>0.41</v>
      </c>
      <c r="T86" s="198">
        <v>0</v>
      </c>
      <c r="U86" s="198">
        <v>2.13</v>
      </c>
      <c r="V86" s="198">
        <v>0.18</v>
      </c>
      <c r="W86" s="198">
        <v>1.19</v>
      </c>
      <c r="X86" s="198">
        <v>2.2999999999999998</v>
      </c>
      <c r="Y86" s="198">
        <v>0</v>
      </c>
      <c r="Z86" s="198">
        <v>4.33</v>
      </c>
      <c r="AA86" s="198">
        <v>1.0900000000000001</v>
      </c>
      <c r="AB86" s="198">
        <v>0</v>
      </c>
      <c r="AC86" s="198">
        <v>20.309999999999999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55.58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253.85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18.14</v>
      </c>
      <c r="L87" s="198">
        <v>0.39</v>
      </c>
      <c r="M87" s="198">
        <v>2.2599999999999998</v>
      </c>
      <c r="N87" s="198">
        <v>1.84</v>
      </c>
      <c r="O87" s="198">
        <v>2.6</v>
      </c>
      <c r="P87" s="198">
        <v>0.88</v>
      </c>
      <c r="Q87" s="198">
        <v>0.34</v>
      </c>
      <c r="R87" s="198">
        <v>0.66</v>
      </c>
      <c r="S87" s="198">
        <v>0.41</v>
      </c>
      <c r="T87" s="198">
        <v>0</v>
      </c>
      <c r="U87" s="198">
        <v>2.13</v>
      </c>
      <c r="V87" s="198">
        <v>0.18</v>
      </c>
      <c r="W87" s="198">
        <v>1.19</v>
      </c>
      <c r="X87" s="198">
        <v>2.2999999999999998</v>
      </c>
      <c r="Y87" s="198">
        <v>0</v>
      </c>
      <c r="Z87" s="198">
        <v>4.33</v>
      </c>
      <c r="AA87" s="198">
        <v>1.0900000000000001</v>
      </c>
      <c r="AB87" s="198">
        <v>0</v>
      </c>
      <c r="AC87" s="198">
        <v>19.89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55.93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253.85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18.14</v>
      </c>
      <c r="L88" s="198">
        <v>0.39</v>
      </c>
      <c r="M88" s="198">
        <v>2.2599999999999998</v>
      </c>
      <c r="N88" s="198">
        <v>1.84</v>
      </c>
      <c r="O88" s="198">
        <v>2.6</v>
      </c>
      <c r="P88" s="198">
        <v>0.88</v>
      </c>
      <c r="Q88" s="198">
        <v>0.34</v>
      </c>
      <c r="R88" s="198">
        <v>0.66</v>
      </c>
      <c r="S88" s="198">
        <v>0.41</v>
      </c>
      <c r="T88" s="198">
        <v>0</v>
      </c>
      <c r="U88" s="198">
        <v>2.13</v>
      </c>
      <c r="V88" s="198">
        <v>0.18</v>
      </c>
      <c r="W88" s="198">
        <v>1.19</v>
      </c>
      <c r="X88" s="198">
        <v>2.2999999999999998</v>
      </c>
      <c r="Y88" s="198">
        <v>0</v>
      </c>
      <c r="Z88" s="198">
        <v>4.33</v>
      </c>
      <c r="AA88" s="198">
        <v>1.0900000000000001</v>
      </c>
      <c r="AB88" s="198">
        <v>0</v>
      </c>
      <c r="AC88" s="198">
        <v>19.89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55.93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253.85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18.14</v>
      </c>
      <c r="L89" s="198">
        <v>0.39</v>
      </c>
      <c r="M89" s="198">
        <v>2.2599999999999998</v>
      </c>
      <c r="N89" s="198">
        <v>1.84</v>
      </c>
      <c r="O89" s="198">
        <v>2.6</v>
      </c>
      <c r="P89" s="198">
        <v>0.88</v>
      </c>
      <c r="Q89" s="198">
        <v>0.34</v>
      </c>
      <c r="R89" s="198">
        <v>0.66</v>
      </c>
      <c r="S89" s="198">
        <v>0.41</v>
      </c>
      <c r="T89" s="198">
        <v>0</v>
      </c>
      <c r="U89" s="198">
        <v>2.13</v>
      </c>
      <c r="V89" s="198">
        <v>0.18</v>
      </c>
      <c r="W89" s="198">
        <v>1.46</v>
      </c>
      <c r="X89" s="198">
        <v>2.2999999999999998</v>
      </c>
      <c r="Y89" s="198">
        <v>0</v>
      </c>
      <c r="Z89" s="198">
        <v>4.33</v>
      </c>
      <c r="AA89" s="198">
        <v>1.0900000000000001</v>
      </c>
      <c r="AB89" s="198">
        <v>0</v>
      </c>
      <c r="AC89" s="198">
        <v>19.89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55.93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253.85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18.14</v>
      </c>
      <c r="L90" s="198">
        <v>0.39</v>
      </c>
      <c r="M90" s="198">
        <v>2.2599999999999998</v>
      </c>
      <c r="N90" s="198">
        <v>1.84</v>
      </c>
      <c r="O90" s="198">
        <v>2.6</v>
      </c>
      <c r="P90" s="198">
        <v>0.88</v>
      </c>
      <c r="Q90" s="198">
        <v>0.34</v>
      </c>
      <c r="R90" s="198">
        <v>0.66</v>
      </c>
      <c r="S90" s="198">
        <v>0.41</v>
      </c>
      <c r="T90" s="198">
        <v>0</v>
      </c>
      <c r="U90" s="198">
        <v>2.13</v>
      </c>
      <c r="V90" s="198">
        <v>0.18</v>
      </c>
      <c r="W90" s="198">
        <v>1.46</v>
      </c>
      <c r="X90" s="198">
        <v>2.2999999999999998</v>
      </c>
      <c r="Y90" s="198">
        <v>0</v>
      </c>
      <c r="Z90" s="198">
        <v>4.33</v>
      </c>
      <c r="AA90" s="198">
        <v>1.0900000000000001</v>
      </c>
      <c r="AB90" s="198">
        <v>0</v>
      </c>
      <c r="AC90" s="198">
        <v>23.89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57.83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253.85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18.14</v>
      </c>
      <c r="L91" s="198">
        <v>0.39</v>
      </c>
      <c r="M91" s="198">
        <v>2.2599999999999998</v>
      </c>
      <c r="N91" s="198">
        <v>1.84</v>
      </c>
      <c r="O91" s="198">
        <v>2.6</v>
      </c>
      <c r="P91" s="198">
        <v>0.88</v>
      </c>
      <c r="Q91" s="198">
        <v>0.34</v>
      </c>
      <c r="R91" s="198">
        <v>0.66</v>
      </c>
      <c r="S91" s="198">
        <v>0.41</v>
      </c>
      <c r="T91" s="198">
        <v>0</v>
      </c>
      <c r="U91" s="198">
        <v>2.13</v>
      </c>
      <c r="V91" s="198">
        <v>0.18</v>
      </c>
      <c r="W91" s="198">
        <v>1.73</v>
      </c>
      <c r="X91" s="198">
        <v>2.2999999999999998</v>
      </c>
      <c r="Y91" s="198">
        <v>0</v>
      </c>
      <c r="Z91" s="198">
        <v>4.33</v>
      </c>
      <c r="AA91" s="198">
        <v>1.0900000000000001</v>
      </c>
      <c r="AB91" s="198">
        <v>0</v>
      </c>
      <c r="AC91" s="198">
        <v>23.59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57.83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18.14</v>
      </c>
      <c r="L92" s="198">
        <v>0.39</v>
      </c>
      <c r="M92" s="198">
        <v>2.2599999999999998</v>
      </c>
      <c r="N92" s="198">
        <v>1.84</v>
      </c>
      <c r="O92" s="198">
        <v>2.6</v>
      </c>
      <c r="P92" s="198">
        <v>0.88</v>
      </c>
      <c r="Q92" s="198">
        <v>0.34</v>
      </c>
      <c r="R92" s="198">
        <v>0.66</v>
      </c>
      <c r="S92" s="198">
        <v>0.41</v>
      </c>
      <c r="T92" s="198">
        <v>0</v>
      </c>
      <c r="U92" s="198">
        <v>2.13</v>
      </c>
      <c r="V92" s="198">
        <v>0.18</v>
      </c>
      <c r="W92" s="198">
        <v>1.73</v>
      </c>
      <c r="X92" s="198">
        <v>2.2999999999999998</v>
      </c>
      <c r="Y92" s="198">
        <v>0</v>
      </c>
      <c r="Z92" s="198">
        <v>4.33</v>
      </c>
      <c r="AA92" s="198">
        <v>1.0900000000000001</v>
      </c>
      <c r="AB92" s="198">
        <v>0</v>
      </c>
      <c r="AC92" s="198">
        <v>23.59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57.83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253.85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18.14</v>
      </c>
      <c r="L93" s="198">
        <v>0.39</v>
      </c>
      <c r="M93" s="198">
        <v>2.2599999999999998</v>
      </c>
      <c r="N93" s="198">
        <v>1.84</v>
      </c>
      <c r="O93" s="198">
        <v>2.6</v>
      </c>
      <c r="P93" s="198">
        <v>0.88</v>
      </c>
      <c r="Q93" s="198">
        <v>0.34</v>
      </c>
      <c r="R93" s="198">
        <v>0.66</v>
      </c>
      <c r="S93" s="198">
        <v>0.41</v>
      </c>
      <c r="T93" s="198">
        <v>0</v>
      </c>
      <c r="U93" s="198">
        <v>2.13</v>
      </c>
      <c r="V93" s="198">
        <v>0.18</v>
      </c>
      <c r="W93" s="198">
        <v>1.99</v>
      </c>
      <c r="X93" s="198">
        <v>2.2999999999999998</v>
      </c>
      <c r="Y93" s="198">
        <v>0</v>
      </c>
      <c r="Z93" s="198">
        <v>4.33</v>
      </c>
      <c r="AA93" s="198">
        <v>1.0900000000000001</v>
      </c>
      <c r="AB93" s="198">
        <v>0</v>
      </c>
      <c r="AC93" s="198">
        <v>23.59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57.77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228.85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18.14</v>
      </c>
      <c r="L94" s="198">
        <v>0.39</v>
      </c>
      <c r="M94" s="198">
        <v>2.2599999999999998</v>
      </c>
      <c r="N94" s="198">
        <v>1.84</v>
      </c>
      <c r="O94" s="198">
        <v>2.6</v>
      </c>
      <c r="P94" s="198">
        <v>0.88</v>
      </c>
      <c r="Q94" s="198">
        <v>0.34</v>
      </c>
      <c r="R94" s="198">
        <v>0.61</v>
      </c>
      <c r="S94" s="198">
        <v>0.41</v>
      </c>
      <c r="T94" s="198">
        <v>0</v>
      </c>
      <c r="U94" s="198">
        <v>2.13</v>
      </c>
      <c r="V94" s="198">
        <v>0.18</v>
      </c>
      <c r="W94" s="198">
        <v>1.99</v>
      </c>
      <c r="X94" s="198">
        <v>2.2999999999999998</v>
      </c>
      <c r="Y94" s="198">
        <v>0</v>
      </c>
      <c r="Z94" s="198">
        <v>4.33</v>
      </c>
      <c r="AA94" s="198">
        <v>1.0900000000000001</v>
      </c>
      <c r="AB94" s="198">
        <v>0</v>
      </c>
      <c r="AC94" s="198">
        <v>23.59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57.77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188.85</v>
      </c>
      <c r="AP94" s="198">
        <v>0</v>
      </c>
    </row>
    <row r="95" spans="1:42">
      <c r="A95" t="s">
        <v>137</v>
      </c>
      <c r="B95" s="198">
        <v>0</v>
      </c>
      <c r="C95" s="198">
        <v>3.69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18.14</v>
      </c>
      <c r="L95" s="198">
        <v>0.39</v>
      </c>
      <c r="M95" s="198">
        <v>2.2599999999999998</v>
      </c>
      <c r="N95" s="198">
        <v>1.84</v>
      </c>
      <c r="O95" s="198">
        <v>2.6</v>
      </c>
      <c r="P95" s="198">
        <v>0.88</v>
      </c>
      <c r="Q95" s="198">
        <v>0.3</v>
      </c>
      <c r="R95" s="198">
        <v>0.56999999999999995</v>
      </c>
      <c r="S95" s="198">
        <v>0.36</v>
      </c>
      <c r="T95" s="198">
        <v>0</v>
      </c>
      <c r="U95" s="198">
        <v>2.13</v>
      </c>
      <c r="V95" s="198">
        <v>0.18</v>
      </c>
      <c r="W95" s="198">
        <v>1.99</v>
      </c>
      <c r="X95" s="198">
        <v>2.2999999999999998</v>
      </c>
      <c r="Y95" s="198">
        <v>0</v>
      </c>
      <c r="Z95" s="198">
        <v>4.33</v>
      </c>
      <c r="AA95" s="198">
        <v>1.0900000000000001</v>
      </c>
      <c r="AB95" s="198">
        <v>0</v>
      </c>
      <c r="AC95" s="198">
        <v>23.59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57.77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228.85</v>
      </c>
      <c r="AP95" s="198">
        <v>0</v>
      </c>
    </row>
    <row r="96" spans="1:42">
      <c r="A96" t="s">
        <v>138</v>
      </c>
      <c r="B96" s="198">
        <v>0</v>
      </c>
      <c r="C96" s="198">
        <v>3.69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18.14</v>
      </c>
      <c r="L96" s="198">
        <v>0.39</v>
      </c>
      <c r="M96" s="198">
        <v>2.2599999999999998</v>
      </c>
      <c r="N96" s="198">
        <v>1.84</v>
      </c>
      <c r="O96" s="198">
        <v>2.6</v>
      </c>
      <c r="P96" s="198">
        <v>0.88</v>
      </c>
      <c r="Q96" s="198">
        <v>0.28999999999999998</v>
      </c>
      <c r="R96" s="198">
        <v>0.56999999999999995</v>
      </c>
      <c r="S96" s="198">
        <v>0.35</v>
      </c>
      <c r="T96" s="198">
        <v>0</v>
      </c>
      <c r="U96" s="198">
        <v>2.13</v>
      </c>
      <c r="V96" s="198">
        <v>0.18</v>
      </c>
      <c r="W96" s="198">
        <v>1.99</v>
      </c>
      <c r="X96" s="198">
        <v>2.2999999999999998</v>
      </c>
      <c r="Y96" s="198">
        <v>0</v>
      </c>
      <c r="Z96" s="198">
        <v>4.33</v>
      </c>
      <c r="AA96" s="198">
        <v>1.0900000000000001</v>
      </c>
      <c r="AB96" s="198">
        <v>0</v>
      </c>
      <c r="AC96" s="198">
        <v>23.59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57.77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238.85</v>
      </c>
      <c r="AP96" s="198">
        <v>0</v>
      </c>
    </row>
    <row r="97" spans="1:42">
      <c r="A97" t="s">
        <v>139</v>
      </c>
      <c r="B97" s="198">
        <v>0</v>
      </c>
      <c r="C97" s="198">
        <v>3.69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18.14</v>
      </c>
      <c r="L97" s="198">
        <v>0.39</v>
      </c>
      <c r="M97" s="198">
        <v>2.2599999999999998</v>
      </c>
      <c r="N97" s="198">
        <v>1.84</v>
      </c>
      <c r="O97" s="198">
        <v>2.6</v>
      </c>
      <c r="P97" s="198">
        <v>0.88</v>
      </c>
      <c r="Q97" s="198">
        <v>0.28999999999999998</v>
      </c>
      <c r="R97" s="198">
        <v>0.56999999999999995</v>
      </c>
      <c r="S97" s="198">
        <v>0.35</v>
      </c>
      <c r="T97" s="198">
        <v>0</v>
      </c>
      <c r="U97" s="198">
        <v>2.13</v>
      </c>
      <c r="V97" s="198">
        <v>0.18</v>
      </c>
      <c r="W97" s="198">
        <v>1.99</v>
      </c>
      <c r="X97" s="198">
        <v>2.2999999999999998</v>
      </c>
      <c r="Y97" s="198">
        <v>0</v>
      </c>
      <c r="Z97" s="198">
        <v>4.33</v>
      </c>
      <c r="AA97" s="198">
        <v>1.0900000000000001</v>
      </c>
      <c r="AB97" s="198">
        <v>0</v>
      </c>
      <c r="AC97" s="198">
        <v>23.59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57.77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238.85</v>
      </c>
      <c r="AP97" s="198">
        <v>0</v>
      </c>
    </row>
    <row r="98" spans="1:42">
      <c r="A98" t="s">
        <v>140</v>
      </c>
      <c r="B98" s="198">
        <v>0</v>
      </c>
      <c r="C98" s="198">
        <v>3.69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18.14</v>
      </c>
      <c r="L98" s="198">
        <v>0.39</v>
      </c>
      <c r="M98" s="198">
        <v>2.2599999999999998</v>
      </c>
      <c r="N98" s="198">
        <v>1.84</v>
      </c>
      <c r="O98" s="198">
        <v>2.6</v>
      </c>
      <c r="P98" s="198">
        <v>0.88</v>
      </c>
      <c r="Q98" s="198">
        <v>0.28999999999999998</v>
      </c>
      <c r="R98" s="198">
        <v>0.56999999999999995</v>
      </c>
      <c r="S98" s="198">
        <v>0.35</v>
      </c>
      <c r="T98" s="198">
        <v>0</v>
      </c>
      <c r="U98" s="198">
        <v>2.13</v>
      </c>
      <c r="V98" s="198">
        <v>0.18</v>
      </c>
      <c r="W98" s="198">
        <v>1.99</v>
      </c>
      <c r="X98" s="198">
        <v>2.2999999999999998</v>
      </c>
      <c r="Y98" s="198">
        <v>0</v>
      </c>
      <c r="Z98" s="198">
        <v>4.33</v>
      </c>
      <c r="AA98" s="198">
        <v>1.0900000000000001</v>
      </c>
      <c r="AB98" s="198">
        <v>0</v>
      </c>
      <c r="AC98" s="198">
        <v>23.59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57.77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238.85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2.7895E-2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0.59804750000000029</v>
      </c>
      <c r="L99">
        <f t="shared" si="0"/>
        <v>2.0010000000000007E-2</v>
      </c>
      <c r="M99">
        <f t="shared" si="0"/>
        <v>5.4239999999999941E-2</v>
      </c>
      <c r="N99">
        <f t="shared" si="0"/>
        <v>4.4160000000000067E-2</v>
      </c>
      <c r="O99">
        <f t="shared" si="0"/>
        <v>6.2399999999999907E-2</v>
      </c>
      <c r="P99">
        <f t="shared" si="0"/>
        <v>2.1119999999999993E-2</v>
      </c>
      <c r="Q99">
        <f t="shared" si="0"/>
        <v>1.3982500000000016E-2</v>
      </c>
      <c r="R99">
        <f t="shared" si="0"/>
        <v>2.1949999999999938E-2</v>
      </c>
      <c r="S99">
        <f t="shared" si="0"/>
        <v>1.4737499999999995E-2</v>
      </c>
      <c r="T99">
        <f t="shared" si="0"/>
        <v>0</v>
      </c>
      <c r="U99">
        <f t="shared" si="0"/>
        <v>5.1119999999999936E-2</v>
      </c>
      <c r="V99">
        <f t="shared" si="0"/>
        <v>4.3199999999999957E-3</v>
      </c>
      <c r="W99">
        <f t="shared" si="0"/>
        <v>2.2129999999999969E-2</v>
      </c>
      <c r="X99">
        <f t="shared" si="0"/>
        <v>5.5200000000000089E-2</v>
      </c>
      <c r="Y99">
        <f t="shared" si="0"/>
        <v>0</v>
      </c>
      <c r="Z99">
        <f t="shared" si="0"/>
        <v>0.10391999999999994</v>
      </c>
      <c r="AA99">
        <f t="shared" si="0"/>
        <v>2.6160000000000058E-2</v>
      </c>
      <c r="AB99">
        <f t="shared" si="0"/>
        <v>0</v>
      </c>
      <c r="AC99">
        <f t="shared" si="0"/>
        <v>0.52030750000000003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1.3654700000000013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5.971402499999992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2.13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5.84</v>
      </c>
      <c r="L3" s="198">
        <v>2.25</v>
      </c>
      <c r="M3" s="198">
        <v>0</v>
      </c>
      <c r="N3" s="198">
        <v>1.07</v>
      </c>
      <c r="O3" s="198">
        <v>1.78</v>
      </c>
      <c r="P3" s="198">
        <v>2.21</v>
      </c>
      <c r="Q3" s="198">
        <v>0.2</v>
      </c>
      <c r="R3" s="198">
        <v>0.19</v>
      </c>
      <c r="S3" s="198">
        <v>0.24</v>
      </c>
      <c r="T3" s="198">
        <v>0</v>
      </c>
      <c r="U3" s="198">
        <v>7.82</v>
      </c>
      <c r="V3" s="198">
        <v>0.1</v>
      </c>
      <c r="W3" s="198">
        <v>0.42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5.0999999999999996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16.28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69.760000000000005</v>
      </c>
      <c r="AP3" s="198">
        <v>0</v>
      </c>
    </row>
    <row r="4" spans="1:42">
      <c r="A4" t="s">
        <v>46</v>
      </c>
      <c r="B4" s="198">
        <v>0</v>
      </c>
      <c r="C4" s="198">
        <v>2.13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5.84</v>
      </c>
      <c r="L4" s="198">
        <v>2.25</v>
      </c>
      <c r="M4" s="198">
        <v>0</v>
      </c>
      <c r="N4" s="198">
        <v>1.07</v>
      </c>
      <c r="O4" s="198">
        <v>1.78</v>
      </c>
      <c r="P4" s="198">
        <v>2.21</v>
      </c>
      <c r="Q4" s="198">
        <v>0.2</v>
      </c>
      <c r="R4" s="198">
        <v>0.19</v>
      </c>
      <c r="S4" s="198">
        <v>0.24</v>
      </c>
      <c r="T4" s="198">
        <v>0</v>
      </c>
      <c r="U4" s="198">
        <v>7.82</v>
      </c>
      <c r="V4" s="198">
        <v>0.1</v>
      </c>
      <c r="W4" s="198">
        <v>0.42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5.0999999999999996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16.28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69.760000000000005</v>
      </c>
      <c r="AP4" s="198">
        <v>0</v>
      </c>
    </row>
    <row r="5" spans="1:42">
      <c r="A5" t="s">
        <v>47</v>
      </c>
      <c r="B5" s="198">
        <v>0</v>
      </c>
      <c r="C5" s="198">
        <v>2.13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5.84</v>
      </c>
      <c r="L5" s="198">
        <v>2.25</v>
      </c>
      <c r="M5" s="198">
        <v>0</v>
      </c>
      <c r="N5" s="198">
        <v>1.07</v>
      </c>
      <c r="O5" s="198">
        <v>1.78</v>
      </c>
      <c r="P5" s="198">
        <v>2.21</v>
      </c>
      <c r="Q5" s="198">
        <v>0.2</v>
      </c>
      <c r="R5" s="198">
        <v>0.23</v>
      </c>
      <c r="S5" s="198">
        <v>0.24</v>
      </c>
      <c r="T5" s="198">
        <v>0</v>
      </c>
      <c r="U5" s="198">
        <v>7.82</v>
      </c>
      <c r="V5" s="198">
        <v>0.1</v>
      </c>
      <c r="W5" s="198">
        <v>0.42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5.0999999999999996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16.28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89.76</v>
      </c>
      <c r="AP5" s="198">
        <v>0</v>
      </c>
    </row>
    <row r="6" spans="1:42">
      <c r="A6" t="s">
        <v>48</v>
      </c>
      <c r="B6" s="198">
        <v>0</v>
      </c>
      <c r="C6" s="198">
        <v>2.13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5.84</v>
      </c>
      <c r="L6" s="198">
        <v>2.25</v>
      </c>
      <c r="M6" s="198">
        <v>0</v>
      </c>
      <c r="N6" s="198">
        <v>1.07</v>
      </c>
      <c r="O6" s="198">
        <v>1.78</v>
      </c>
      <c r="P6" s="198">
        <v>2.21</v>
      </c>
      <c r="Q6" s="198">
        <v>0.2</v>
      </c>
      <c r="R6" s="198">
        <v>0.26</v>
      </c>
      <c r="S6" s="198">
        <v>0.24</v>
      </c>
      <c r="T6" s="198">
        <v>0</v>
      </c>
      <c r="U6" s="198">
        <v>7.82</v>
      </c>
      <c r="V6" s="198">
        <v>0.1</v>
      </c>
      <c r="W6" s="198">
        <v>0.42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5.0999999999999996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16.28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89.76</v>
      </c>
      <c r="AP6" s="198">
        <v>0</v>
      </c>
    </row>
    <row r="7" spans="1:42">
      <c r="A7" t="s">
        <v>49</v>
      </c>
      <c r="B7" s="198">
        <v>0</v>
      </c>
      <c r="C7" s="198">
        <v>2.13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5.84</v>
      </c>
      <c r="L7" s="198">
        <v>2.25</v>
      </c>
      <c r="M7" s="198">
        <v>0</v>
      </c>
      <c r="N7" s="198">
        <v>1.07</v>
      </c>
      <c r="O7" s="198">
        <v>1.78</v>
      </c>
      <c r="P7" s="198">
        <v>2.21</v>
      </c>
      <c r="Q7" s="198">
        <v>0.2</v>
      </c>
      <c r="R7" s="198">
        <v>0.26</v>
      </c>
      <c r="S7" s="198">
        <v>0.24</v>
      </c>
      <c r="T7" s="198">
        <v>0</v>
      </c>
      <c r="U7" s="198">
        <v>7.82</v>
      </c>
      <c r="V7" s="198">
        <v>0.1</v>
      </c>
      <c r="W7" s="198">
        <v>0.42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5.0999999999999996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16.28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89.76</v>
      </c>
      <c r="AP7" s="198">
        <v>0</v>
      </c>
    </row>
    <row r="8" spans="1:42">
      <c r="A8" t="s">
        <v>50</v>
      </c>
      <c r="B8" s="198">
        <v>0</v>
      </c>
      <c r="C8" s="198">
        <v>2.13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5.84</v>
      </c>
      <c r="L8" s="198">
        <v>2.25</v>
      </c>
      <c r="M8" s="198">
        <v>0</v>
      </c>
      <c r="N8" s="198">
        <v>1.07</v>
      </c>
      <c r="O8" s="198">
        <v>1.78</v>
      </c>
      <c r="P8" s="198">
        <v>2.21</v>
      </c>
      <c r="Q8" s="198">
        <v>0.2</v>
      </c>
      <c r="R8" s="198">
        <v>0.26</v>
      </c>
      <c r="S8" s="198">
        <v>0.24</v>
      </c>
      <c r="T8" s="198">
        <v>0</v>
      </c>
      <c r="U8" s="198">
        <v>7.82</v>
      </c>
      <c r="V8" s="198">
        <v>0.1</v>
      </c>
      <c r="W8" s="198">
        <v>0.42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5.0999999999999996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15.96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89.76</v>
      </c>
      <c r="AP8" s="198">
        <v>0</v>
      </c>
    </row>
    <row r="9" spans="1:42">
      <c r="A9" t="s">
        <v>51</v>
      </c>
      <c r="B9" s="198">
        <v>0</v>
      </c>
      <c r="C9" s="198">
        <v>2.13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5.84</v>
      </c>
      <c r="L9" s="198">
        <v>2.25</v>
      </c>
      <c r="M9" s="198">
        <v>0</v>
      </c>
      <c r="N9" s="198">
        <v>1.07</v>
      </c>
      <c r="O9" s="198">
        <v>1.78</v>
      </c>
      <c r="P9" s="198">
        <v>2.21</v>
      </c>
      <c r="Q9" s="198">
        <v>0.2</v>
      </c>
      <c r="R9" s="198">
        <v>0.26</v>
      </c>
      <c r="S9" s="198">
        <v>0.24</v>
      </c>
      <c r="T9" s="198">
        <v>0</v>
      </c>
      <c r="U9" s="198">
        <v>7.82</v>
      </c>
      <c r="V9" s="198">
        <v>0.1</v>
      </c>
      <c r="W9" s="198">
        <v>0.42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5.0999999999999996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16.38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119.76</v>
      </c>
      <c r="AP9" s="198">
        <v>0</v>
      </c>
    </row>
    <row r="10" spans="1:42">
      <c r="A10" t="s">
        <v>52</v>
      </c>
      <c r="B10" s="198">
        <v>0</v>
      </c>
      <c r="C10" s="198">
        <v>2.13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5.84</v>
      </c>
      <c r="L10" s="198">
        <v>2.25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0.2</v>
      </c>
      <c r="R10" s="198">
        <v>0.26</v>
      </c>
      <c r="S10" s="198">
        <v>0.24</v>
      </c>
      <c r="T10" s="198">
        <v>0</v>
      </c>
      <c r="U10" s="198">
        <v>7.82</v>
      </c>
      <c r="V10" s="198">
        <v>0.1</v>
      </c>
      <c r="W10" s="198">
        <v>0.42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7.87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20.29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119.76</v>
      </c>
      <c r="AP10" s="198">
        <v>0</v>
      </c>
    </row>
    <row r="11" spans="1:42">
      <c r="A11" t="s">
        <v>53</v>
      </c>
      <c r="B11" s="198">
        <v>0</v>
      </c>
      <c r="C11" s="198">
        <v>2.13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5.84</v>
      </c>
      <c r="L11" s="198">
        <v>2.25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0.2</v>
      </c>
      <c r="R11" s="198">
        <v>0.26</v>
      </c>
      <c r="S11" s="198">
        <v>0.24</v>
      </c>
      <c r="T11" s="198">
        <v>0</v>
      </c>
      <c r="U11" s="198">
        <v>7.82</v>
      </c>
      <c r="V11" s="198">
        <v>0.1</v>
      </c>
      <c r="W11" s="198">
        <v>0.42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7.87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20.29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119.76</v>
      </c>
      <c r="AP11" s="198">
        <v>0</v>
      </c>
    </row>
    <row r="12" spans="1:42">
      <c r="A12" t="s">
        <v>54</v>
      </c>
      <c r="B12" s="198">
        <v>0</v>
      </c>
      <c r="C12" s="198">
        <v>2.13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5.84</v>
      </c>
      <c r="L12" s="198">
        <v>2.25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0.2</v>
      </c>
      <c r="R12" s="198">
        <v>0.26</v>
      </c>
      <c r="S12" s="198">
        <v>0.24</v>
      </c>
      <c r="T12" s="198">
        <v>0</v>
      </c>
      <c r="U12" s="198">
        <v>7.82</v>
      </c>
      <c r="V12" s="198">
        <v>0.1</v>
      </c>
      <c r="W12" s="198">
        <v>0.42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6.58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16.38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89.76</v>
      </c>
      <c r="AP12" s="198">
        <v>0</v>
      </c>
    </row>
    <row r="13" spans="1:42">
      <c r="A13" t="s">
        <v>55</v>
      </c>
      <c r="B13" s="198">
        <v>0</v>
      </c>
      <c r="C13" s="198">
        <v>2.13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5.84</v>
      </c>
      <c r="L13" s="198">
        <v>2.25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0.2</v>
      </c>
      <c r="R13" s="198">
        <v>0.26</v>
      </c>
      <c r="S13" s="198">
        <v>0.24</v>
      </c>
      <c r="T13" s="198">
        <v>0</v>
      </c>
      <c r="U13" s="198">
        <v>7.82</v>
      </c>
      <c r="V13" s="198">
        <v>0.1</v>
      </c>
      <c r="W13" s="198">
        <v>0.42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6.58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16.38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89.76</v>
      </c>
      <c r="AP13" s="198">
        <v>0</v>
      </c>
    </row>
    <row r="14" spans="1:42">
      <c r="A14" t="s">
        <v>56</v>
      </c>
      <c r="B14" s="198">
        <v>0</v>
      </c>
      <c r="C14" s="198">
        <v>2.13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5.84</v>
      </c>
      <c r="L14" s="198">
        <v>2.25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0.2</v>
      </c>
      <c r="R14" s="198">
        <v>0.26</v>
      </c>
      <c r="S14" s="198">
        <v>0.24</v>
      </c>
      <c r="T14" s="198">
        <v>0</v>
      </c>
      <c r="U14" s="198">
        <v>7.82</v>
      </c>
      <c r="V14" s="198">
        <v>0.1</v>
      </c>
      <c r="W14" s="198">
        <v>0.42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9.3000000000000007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22.9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124.76</v>
      </c>
      <c r="AP14" s="198">
        <v>0</v>
      </c>
    </row>
    <row r="15" spans="1:42">
      <c r="A15" t="s">
        <v>57</v>
      </c>
      <c r="B15" s="198">
        <v>0</v>
      </c>
      <c r="C15" s="198">
        <v>2.13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5.84</v>
      </c>
      <c r="L15" s="198">
        <v>2.25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0.19</v>
      </c>
      <c r="R15" s="198">
        <v>0.26</v>
      </c>
      <c r="S15" s="198">
        <v>0.24</v>
      </c>
      <c r="T15" s="198">
        <v>0</v>
      </c>
      <c r="U15" s="198">
        <v>7.82</v>
      </c>
      <c r="V15" s="198">
        <v>0.1</v>
      </c>
      <c r="W15" s="198">
        <v>0.42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6.58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15.54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109.76</v>
      </c>
      <c r="AP15" s="198">
        <v>0</v>
      </c>
    </row>
    <row r="16" spans="1:42">
      <c r="A16" t="s">
        <v>58</v>
      </c>
      <c r="B16" s="198">
        <v>0</v>
      </c>
      <c r="C16" s="198">
        <v>2.13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5.84</v>
      </c>
      <c r="L16" s="198">
        <v>2.25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0.19</v>
      </c>
      <c r="R16" s="198">
        <v>0.26</v>
      </c>
      <c r="S16" s="198">
        <v>0.24</v>
      </c>
      <c r="T16" s="198">
        <v>0</v>
      </c>
      <c r="U16" s="198">
        <v>7.82</v>
      </c>
      <c r="V16" s="198">
        <v>0.1</v>
      </c>
      <c r="W16" s="198">
        <v>0.42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11.84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30.56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124.76</v>
      </c>
      <c r="AP16" s="198">
        <v>0</v>
      </c>
    </row>
    <row r="17" spans="1:42">
      <c r="A17" t="s">
        <v>59</v>
      </c>
      <c r="B17" s="198">
        <v>0</v>
      </c>
      <c r="C17" s="198">
        <v>2.13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5.84</v>
      </c>
      <c r="L17" s="198">
        <v>2.25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0.19</v>
      </c>
      <c r="R17" s="198">
        <v>0.28999999999999998</v>
      </c>
      <c r="S17" s="198">
        <v>0.22</v>
      </c>
      <c r="T17" s="198">
        <v>0</v>
      </c>
      <c r="U17" s="198">
        <v>7.82</v>
      </c>
      <c r="V17" s="198">
        <v>0.1</v>
      </c>
      <c r="W17" s="198">
        <v>0.42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11.84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30.56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124.76</v>
      </c>
      <c r="AP17" s="198">
        <v>0</v>
      </c>
    </row>
    <row r="18" spans="1:42">
      <c r="A18" t="s">
        <v>60</v>
      </c>
      <c r="B18" s="198">
        <v>0</v>
      </c>
      <c r="C18" s="198">
        <v>2.13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5.84</v>
      </c>
      <c r="L18" s="198">
        <v>2.25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0.19</v>
      </c>
      <c r="R18" s="198">
        <v>0.32</v>
      </c>
      <c r="S18" s="198">
        <v>0.22</v>
      </c>
      <c r="T18" s="198">
        <v>0</v>
      </c>
      <c r="U18" s="198">
        <v>7.82</v>
      </c>
      <c r="V18" s="198">
        <v>0.1</v>
      </c>
      <c r="W18" s="198">
        <v>0.42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11.84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30.56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114.76</v>
      </c>
      <c r="AP18" s="198">
        <v>0</v>
      </c>
    </row>
    <row r="19" spans="1:42">
      <c r="A19" t="s">
        <v>61</v>
      </c>
      <c r="B19" s="198">
        <v>0</v>
      </c>
      <c r="C19" s="198">
        <v>2.13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5.84</v>
      </c>
      <c r="L19" s="198">
        <v>2.25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0.19</v>
      </c>
      <c r="R19" s="198">
        <v>0.35</v>
      </c>
      <c r="S19" s="198">
        <v>0.22</v>
      </c>
      <c r="T19" s="198">
        <v>0</v>
      </c>
      <c r="U19" s="198">
        <v>7.82</v>
      </c>
      <c r="V19" s="198">
        <v>0.1</v>
      </c>
      <c r="W19" s="198">
        <v>0.42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11.84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30.56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109.76</v>
      </c>
      <c r="AP19" s="198">
        <v>0</v>
      </c>
    </row>
    <row r="20" spans="1:42">
      <c r="A20" t="s">
        <v>62</v>
      </c>
      <c r="B20" s="198">
        <v>0</v>
      </c>
      <c r="C20" s="198">
        <v>1.6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5.84</v>
      </c>
      <c r="L20" s="198">
        <v>2.25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0.19</v>
      </c>
      <c r="R20" s="198">
        <v>0.35</v>
      </c>
      <c r="S20" s="198">
        <v>0.22</v>
      </c>
      <c r="T20" s="198">
        <v>0</v>
      </c>
      <c r="U20" s="198">
        <v>7.82</v>
      </c>
      <c r="V20" s="198">
        <v>0.1</v>
      </c>
      <c r="W20" s="198">
        <v>0.42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11.84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30.56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1.07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5.84</v>
      </c>
      <c r="L21" s="198">
        <v>2.25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0.19</v>
      </c>
      <c r="R21" s="198">
        <v>0.35</v>
      </c>
      <c r="S21" s="198">
        <v>0.22</v>
      </c>
      <c r="T21" s="198">
        <v>0</v>
      </c>
      <c r="U21" s="198">
        <v>7.82</v>
      </c>
      <c r="V21" s="198">
        <v>0.1</v>
      </c>
      <c r="W21" s="198">
        <v>0.42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11.84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30.56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1.07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5.84</v>
      </c>
      <c r="L22" s="198">
        <v>2.25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0.19</v>
      </c>
      <c r="R22" s="198">
        <v>0.35</v>
      </c>
      <c r="S22" s="198">
        <v>0.22</v>
      </c>
      <c r="T22" s="198">
        <v>0</v>
      </c>
      <c r="U22" s="198">
        <v>7.82</v>
      </c>
      <c r="V22" s="198">
        <v>0.1</v>
      </c>
      <c r="W22" s="198">
        <v>0.42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11.84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0.53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5.84</v>
      </c>
      <c r="L23" s="198">
        <v>2.25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0.19</v>
      </c>
      <c r="R23" s="198">
        <v>0.35</v>
      </c>
      <c r="S23" s="198">
        <v>0.22</v>
      </c>
      <c r="T23" s="198">
        <v>0</v>
      </c>
      <c r="U23" s="198">
        <v>7.82</v>
      </c>
      <c r="V23" s="198">
        <v>0.1</v>
      </c>
      <c r="W23" s="198">
        <v>0.42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13.11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31.28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0.53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5.84</v>
      </c>
      <c r="L24" s="198">
        <v>2.25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0.19</v>
      </c>
      <c r="R24" s="198">
        <v>0.35</v>
      </c>
      <c r="S24" s="198">
        <v>0.22</v>
      </c>
      <c r="T24" s="198">
        <v>0</v>
      </c>
      <c r="U24" s="198">
        <v>7.82</v>
      </c>
      <c r="V24" s="198">
        <v>0.1</v>
      </c>
      <c r="W24" s="198">
        <v>0.42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13.11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31.28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1.07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5.84</v>
      </c>
      <c r="L25" s="198">
        <v>2.25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0.19</v>
      </c>
      <c r="R25" s="198">
        <v>0.35</v>
      </c>
      <c r="S25" s="198">
        <v>0.22</v>
      </c>
      <c r="T25" s="198">
        <v>0</v>
      </c>
      <c r="U25" s="198">
        <v>7.82</v>
      </c>
      <c r="V25" s="198">
        <v>0.1</v>
      </c>
      <c r="W25" s="198">
        <v>0.42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13.11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31.28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129.55000000000001</v>
      </c>
      <c r="AP25" s="198">
        <v>0</v>
      </c>
    </row>
    <row r="26" spans="1:42">
      <c r="A26" t="s">
        <v>68</v>
      </c>
      <c r="B26" s="198">
        <v>0</v>
      </c>
      <c r="C26" s="198">
        <v>1.07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5.84</v>
      </c>
      <c r="L26" s="198">
        <v>2.25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0.19</v>
      </c>
      <c r="R26" s="198">
        <v>0.35</v>
      </c>
      <c r="S26" s="198">
        <v>0.22</v>
      </c>
      <c r="T26" s="198">
        <v>0</v>
      </c>
      <c r="U26" s="198">
        <v>7.82</v>
      </c>
      <c r="V26" s="198">
        <v>0.1</v>
      </c>
      <c r="W26" s="198">
        <v>0.42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13.11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31.47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0.53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2.25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0.14000000000000001</v>
      </c>
      <c r="R27" s="198">
        <v>0.35</v>
      </c>
      <c r="S27" s="198">
        <v>0.22</v>
      </c>
      <c r="T27" s="198">
        <v>0</v>
      </c>
      <c r="U27" s="198">
        <v>7.82</v>
      </c>
      <c r="V27" s="198">
        <v>0.1</v>
      </c>
      <c r="W27" s="198">
        <v>0.42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11.84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0.53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2.25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0.14000000000000001</v>
      </c>
      <c r="R28" s="198">
        <v>0.35</v>
      </c>
      <c r="S28" s="198">
        <v>0.22</v>
      </c>
      <c r="T28" s="198">
        <v>0</v>
      </c>
      <c r="U28" s="198">
        <v>7.82</v>
      </c>
      <c r="V28" s="198">
        <v>0.1</v>
      </c>
      <c r="W28" s="198">
        <v>0.42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11.84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30.14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1.6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2.25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0.14000000000000001</v>
      </c>
      <c r="R29" s="198">
        <v>0.35</v>
      </c>
      <c r="S29" s="198">
        <v>0.22</v>
      </c>
      <c r="T29" s="198">
        <v>0</v>
      </c>
      <c r="U29" s="198">
        <v>7.82</v>
      </c>
      <c r="V29" s="198">
        <v>0.1</v>
      </c>
      <c r="W29" s="198">
        <v>0.42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11.84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30.14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1.6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2.25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0.14000000000000001</v>
      </c>
      <c r="R30" s="198">
        <v>0.35</v>
      </c>
      <c r="S30" s="198">
        <v>0.22</v>
      </c>
      <c r="T30" s="198">
        <v>0</v>
      </c>
      <c r="U30" s="198">
        <v>7.82</v>
      </c>
      <c r="V30" s="198">
        <v>0.1</v>
      </c>
      <c r="W30" s="198">
        <v>0.42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11.64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30.14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2.13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2.25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0.14000000000000001</v>
      </c>
      <c r="R31" s="198">
        <v>0.35</v>
      </c>
      <c r="S31" s="198">
        <v>0.22</v>
      </c>
      <c r="T31" s="198">
        <v>0</v>
      </c>
      <c r="U31" s="198">
        <v>7.82</v>
      </c>
      <c r="V31" s="198">
        <v>0.1</v>
      </c>
      <c r="W31" s="198">
        <v>0.42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11.84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30.14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129.76</v>
      </c>
      <c r="AP31" s="198">
        <v>0</v>
      </c>
    </row>
    <row r="32" spans="1:42">
      <c r="A32" t="s">
        <v>74</v>
      </c>
      <c r="B32" s="198">
        <v>0</v>
      </c>
      <c r="C32" s="198">
        <v>2.13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2.25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0.14000000000000001</v>
      </c>
      <c r="R32" s="198">
        <v>0.35</v>
      </c>
      <c r="S32" s="198">
        <v>0.22</v>
      </c>
      <c r="T32" s="198">
        <v>0</v>
      </c>
      <c r="U32" s="198">
        <v>7.82</v>
      </c>
      <c r="V32" s="198">
        <v>0.1</v>
      </c>
      <c r="W32" s="198">
        <v>0.42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12.09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30.14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1.07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2.25</v>
      </c>
      <c r="M33" s="198">
        <v>0</v>
      </c>
      <c r="N33" s="198">
        <v>1.07</v>
      </c>
      <c r="O33" s="198">
        <v>1.78</v>
      </c>
      <c r="P33" s="198">
        <v>2.21</v>
      </c>
      <c r="Q33" s="198">
        <v>1.3</v>
      </c>
      <c r="R33" s="198">
        <v>0.28000000000000003</v>
      </c>
      <c r="S33" s="198">
        <v>0.22</v>
      </c>
      <c r="T33" s="198">
        <v>0</v>
      </c>
      <c r="U33" s="198">
        <v>7.82</v>
      </c>
      <c r="V33" s="198">
        <v>0.1</v>
      </c>
      <c r="W33" s="198">
        <v>0.42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12.09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30.48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1.07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2.25</v>
      </c>
      <c r="M34" s="198">
        <v>0</v>
      </c>
      <c r="N34" s="198">
        <v>1.07</v>
      </c>
      <c r="O34" s="198">
        <v>1.78</v>
      </c>
      <c r="P34" s="198">
        <v>2.21</v>
      </c>
      <c r="Q34" s="198">
        <v>1.3</v>
      </c>
      <c r="R34" s="198">
        <v>0.28000000000000003</v>
      </c>
      <c r="S34" s="198">
        <v>0.22</v>
      </c>
      <c r="T34" s="198">
        <v>0</v>
      </c>
      <c r="U34" s="198">
        <v>7.82</v>
      </c>
      <c r="V34" s="198">
        <v>0.1</v>
      </c>
      <c r="W34" s="198">
        <v>0.42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12.09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30.14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1.07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2.25</v>
      </c>
      <c r="M35" s="198">
        <v>0</v>
      </c>
      <c r="N35" s="198">
        <v>1.07</v>
      </c>
      <c r="O35" s="198">
        <v>1.78</v>
      </c>
      <c r="P35" s="198">
        <v>2.21</v>
      </c>
      <c r="Q35" s="198">
        <v>1.3</v>
      </c>
      <c r="R35" s="198">
        <v>0.28000000000000003</v>
      </c>
      <c r="S35" s="198">
        <v>0.22</v>
      </c>
      <c r="T35" s="198">
        <v>0</v>
      </c>
      <c r="U35" s="198">
        <v>7.82</v>
      </c>
      <c r="V35" s="198">
        <v>0.1</v>
      </c>
      <c r="W35" s="198">
        <v>0.42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7.11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30.56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109.76</v>
      </c>
      <c r="AP35" s="198">
        <v>0</v>
      </c>
    </row>
    <row r="36" spans="1:42">
      <c r="A36" t="s">
        <v>78</v>
      </c>
      <c r="B36" s="198">
        <v>0</v>
      </c>
      <c r="C36" s="198">
        <v>1.07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2.25</v>
      </c>
      <c r="M36" s="198">
        <v>0</v>
      </c>
      <c r="N36" s="198">
        <v>1.07</v>
      </c>
      <c r="O36" s="198">
        <v>1.78</v>
      </c>
      <c r="P36" s="198">
        <v>2.21</v>
      </c>
      <c r="Q36" s="198">
        <v>1.3</v>
      </c>
      <c r="R36" s="198">
        <v>0.28000000000000003</v>
      </c>
      <c r="S36" s="198">
        <v>0.22</v>
      </c>
      <c r="T36" s="198">
        <v>0</v>
      </c>
      <c r="U36" s="198">
        <v>7.82</v>
      </c>
      <c r="V36" s="198">
        <v>0.1</v>
      </c>
      <c r="W36" s="198">
        <v>0.42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7.11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30.56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109.76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2.25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0.19</v>
      </c>
      <c r="R37" s="198">
        <v>0.28000000000000003</v>
      </c>
      <c r="S37" s="198">
        <v>0.22</v>
      </c>
      <c r="T37" s="198">
        <v>0</v>
      </c>
      <c r="U37" s="198">
        <v>7.82</v>
      </c>
      <c r="V37" s="198">
        <v>0.1</v>
      </c>
      <c r="W37" s="198">
        <v>0.42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7.11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30.56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114.76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2.25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0.19</v>
      </c>
      <c r="R38" s="198">
        <v>0.28000000000000003</v>
      </c>
      <c r="S38" s="198">
        <v>0.22</v>
      </c>
      <c r="T38" s="198">
        <v>0</v>
      </c>
      <c r="U38" s="198">
        <v>7.82</v>
      </c>
      <c r="V38" s="198">
        <v>0.1</v>
      </c>
      <c r="W38" s="198">
        <v>0.42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7.11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30.56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109.76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24.18</v>
      </c>
      <c r="L39" s="198">
        <v>2.25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0.19</v>
      </c>
      <c r="R39" s="198">
        <v>0.28000000000000003</v>
      </c>
      <c r="S39" s="198">
        <v>0.22</v>
      </c>
      <c r="T39" s="198">
        <v>0</v>
      </c>
      <c r="U39" s="198">
        <v>7.82</v>
      </c>
      <c r="V39" s="198">
        <v>0.1</v>
      </c>
      <c r="W39" s="198">
        <v>0.42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7.11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30.78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99.76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2.25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0.19</v>
      </c>
      <c r="R40" s="198">
        <v>0.28000000000000003</v>
      </c>
      <c r="S40" s="198">
        <v>0.22</v>
      </c>
      <c r="T40" s="198">
        <v>0</v>
      </c>
      <c r="U40" s="198">
        <v>7.82</v>
      </c>
      <c r="V40" s="198">
        <v>0.1</v>
      </c>
      <c r="W40" s="198">
        <v>0.42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7.11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30.56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99.84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2.25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0.19</v>
      </c>
      <c r="R41" s="198">
        <v>0.28000000000000003</v>
      </c>
      <c r="S41" s="198">
        <v>0.22</v>
      </c>
      <c r="T41" s="198">
        <v>0</v>
      </c>
      <c r="U41" s="198">
        <v>7.82</v>
      </c>
      <c r="V41" s="198">
        <v>0.1</v>
      </c>
      <c r="W41" s="198">
        <v>0.42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7.11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30.56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99.84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2.25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0.19</v>
      </c>
      <c r="R42" s="198">
        <v>0.28000000000000003</v>
      </c>
      <c r="S42" s="198">
        <v>0.22</v>
      </c>
      <c r="T42" s="198">
        <v>0</v>
      </c>
      <c r="U42" s="198">
        <v>7.82</v>
      </c>
      <c r="V42" s="198">
        <v>0.1</v>
      </c>
      <c r="W42" s="198">
        <v>0.42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7.11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30.56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99.84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2.25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0.19</v>
      </c>
      <c r="R43" s="198">
        <v>0.28000000000000003</v>
      </c>
      <c r="S43" s="198">
        <v>0.22</v>
      </c>
      <c r="T43" s="198">
        <v>0</v>
      </c>
      <c r="U43" s="198">
        <v>7.82</v>
      </c>
      <c r="V43" s="198">
        <v>0.1</v>
      </c>
      <c r="W43" s="198">
        <v>0.42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7.11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30.98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99.84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2.25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0.19</v>
      </c>
      <c r="R44" s="198">
        <v>0.28000000000000003</v>
      </c>
      <c r="S44" s="198">
        <v>0.22</v>
      </c>
      <c r="T44" s="198">
        <v>0</v>
      </c>
      <c r="U44" s="198">
        <v>7.82</v>
      </c>
      <c r="V44" s="198">
        <v>0.1</v>
      </c>
      <c r="W44" s="198">
        <v>0.42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7.11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30.98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99.84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2.25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0.19</v>
      </c>
      <c r="R45" s="198">
        <v>0.28000000000000003</v>
      </c>
      <c r="S45" s="198">
        <v>0.22</v>
      </c>
      <c r="T45" s="198">
        <v>0</v>
      </c>
      <c r="U45" s="198">
        <v>7.82</v>
      </c>
      <c r="V45" s="198">
        <v>0.1</v>
      </c>
      <c r="W45" s="198">
        <v>0.42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7.11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31.19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99.84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2.25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0.19</v>
      </c>
      <c r="R46" s="198">
        <v>0.28000000000000003</v>
      </c>
      <c r="S46" s="198">
        <v>0.22</v>
      </c>
      <c r="T46" s="198">
        <v>0</v>
      </c>
      <c r="U46" s="198">
        <v>7.82</v>
      </c>
      <c r="V46" s="198">
        <v>0.1</v>
      </c>
      <c r="W46" s="198">
        <v>0.42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7.11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30.98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99.84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2.25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0.19</v>
      </c>
      <c r="R47" s="198">
        <v>0.28000000000000003</v>
      </c>
      <c r="S47" s="198">
        <v>0.22</v>
      </c>
      <c r="T47" s="198">
        <v>0</v>
      </c>
      <c r="U47" s="198">
        <v>7.82</v>
      </c>
      <c r="V47" s="198">
        <v>0.1</v>
      </c>
      <c r="W47" s="198">
        <v>0.42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7.11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30.98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99.84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2.25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0.19</v>
      </c>
      <c r="R48" s="198">
        <v>0.28000000000000003</v>
      </c>
      <c r="S48" s="198">
        <v>0.22</v>
      </c>
      <c r="T48" s="198">
        <v>0</v>
      </c>
      <c r="U48" s="198">
        <v>7.82</v>
      </c>
      <c r="V48" s="198">
        <v>0.1</v>
      </c>
      <c r="W48" s="198">
        <v>0.42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12.29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31.08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99.84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2.25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0.19</v>
      </c>
      <c r="R49" s="198">
        <v>0.85</v>
      </c>
      <c r="S49" s="198">
        <v>0.22</v>
      </c>
      <c r="T49" s="198">
        <v>0</v>
      </c>
      <c r="U49" s="198">
        <v>7.82</v>
      </c>
      <c r="V49" s="198">
        <v>0.1</v>
      </c>
      <c r="W49" s="198">
        <v>0.42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12.29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31.08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99.84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2.25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0.19</v>
      </c>
      <c r="R50" s="198">
        <v>0.85</v>
      </c>
      <c r="S50" s="198">
        <v>0.22</v>
      </c>
      <c r="T50" s="198">
        <v>0</v>
      </c>
      <c r="U50" s="198">
        <v>7.82</v>
      </c>
      <c r="V50" s="198">
        <v>0.1</v>
      </c>
      <c r="W50" s="198">
        <v>0.42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12.48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31.08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99.84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2.25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0.19</v>
      </c>
      <c r="R51" s="198">
        <v>0.85</v>
      </c>
      <c r="S51" s="198">
        <v>0.22</v>
      </c>
      <c r="T51" s="198">
        <v>0</v>
      </c>
      <c r="U51" s="198">
        <v>7.82</v>
      </c>
      <c r="V51" s="198">
        <v>0.1</v>
      </c>
      <c r="W51" s="198">
        <v>0.42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12.48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31.38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93.6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2.25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0.19</v>
      </c>
      <c r="R52" s="198">
        <v>0.85</v>
      </c>
      <c r="S52" s="198">
        <v>0.22</v>
      </c>
      <c r="T52" s="198">
        <v>0</v>
      </c>
      <c r="U52" s="198">
        <v>7.82</v>
      </c>
      <c r="V52" s="198">
        <v>0.1</v>
      </c>
      <c r="W52" s="198">
        <v>0.42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12.48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31.38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93.6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2.25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0.19</v>
      </c>
      <c r="R53" s="198">
        <v>0.33</v>
      </c>
      <c r="S53" s="198">
        <v>0.22</v>
      </c>
      <c r="T53" s="198">
        <v>0</v>
      </c>
      <c r="U53" s="198">
        <v>7.82</v>
      </c>
      <c r="V53" s="198">
        <v>0.1</v>
      </c>
      <c r="W53" s="198">
        <v>0.42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12.48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31.38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93.52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2.25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0.19</v>
      </c>
      <c r="R54" s="198">
        <v>0.33</v>
      </c>
      <c r="S54" s="198">
        <v>0.22</v>
      </c>
      <c r="T54" s="198">
        <v>0</v>
      </c>
      <c r="U54" s="198">
        <v>7.82</v>
      </c>
      <c r="V54" s="198">
        <v>0.1</v>
      </c>
      <c r="W54" s="198">
        <v>0.42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12.48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31.38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93.52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5.84</v>
      </c>
      <c r="L55" s="198">
        <v>2.25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0.19</v>
      </c>
      <c r="R55" s="198">
        <v>0.33</v>
      </c>
      <c r="S55" s="198">
        <v>0.22</v>
      </c>
      <c r="T55" s="198">
        <v>0</v>
      </c>
      <c r="U55" s="198">
        <v>7.82</v>
      </c>
      <c r="V55" s="198">
        <v>0.1</v>
      </c>
      <c r="W55" s="198">
        <v>0.42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12.48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31.38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93.52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5.84</v>
      </c>
      <c r="L56" s="198">
        <v>2.25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0.19</v>
      </c>
      <c r="R56" s="198">
        <v>0.33</v>
      </c>
      <c r="S56" s="198">
        <v>0.22</v>
      </c>
      <c r="T56" s="198">
        <v>0</v>
      </c>
      <c r="U56" s="198">
        <v>7.82</v>
      </c>
      <c r="V56" s="198">
        <v>0.1</v>
      </c>
      <c r="W56" s="198">
        <v>0.42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12.48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31.38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93.52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5.84</v>
      </c>
      <c r="L57" s="198">
        <v>2.25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0.19</v>
      </c>
      <c r="R57" s="198">
        <v>0.33</v>
      </c>
      <c r="S57" s="198">
        <v>0.22</v>
      </c>
      <c r="T57" s="198">
        <v>0</v>
      </c>
      <c r="U57" s="198">
        <v>7.82</v>
      </c>
      <c r="V57" s="198">
        <v>0.1</v>
      </c>
      <c r="W57" s="198">
        <v>0.42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12.48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31.38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93.52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5.84</v>
      </c>
      <c r="L58" s="198">
        <v>2.25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0.19</v>
      </c>
      <c r="R58" s="198">
        <v>0.33</v>
      </c>
      <c r="S58" s="198">
        <v>0.22</v>
      </c>
      <c r="T58" s="198">
        <v>0</v>
      </c>
      <c r="U58" s="198">
        <v>7.82</v>
      </c>
      <c r="V58" s="198">
        <v>0.1</v>
      </c>
      <c r="W58" s="198">
        <v>0.42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12.48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31.38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93.52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5.84</v>
      </c>
      <c r="L59" s="198">
        <v>2.25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0.19</v>
      </c>
      <c r="R59" s="198">
        <v>0.33</v>
      </c>
      <c r="S59" s="198">
        <v>0.22</v>
      </c>
      <c r="T59" s="198">
        <v>0</v>
      </c>
      <c r="U59" s="198">
        <v>7.82</v>
      </c>
      <c r="V59" s="198">
        <v>0.1</v>
      </c>
      <c r="W59" s="198">
        <v>0.42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12.48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31.59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73.52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5.84</v>
      </c>
      <c r="L60" s="198">
        <v>2.25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0.19</v>
      </c>
      <c r="R60" s="198">
        <v>0.33</v>
      </c>
      <c r="S60" s="198">
        <v>0.22</v>
      </c>
      <c r="T60" s="198">
        <v>0</v>
      </c>
      <c r="U60" s="198">
        <v>7.82</v>
      </c>
      <c r="V60" s="198">
        <v>0.1</v>
      </c>
      <c r="W60" s="198">
        <v>0.42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12.68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31.59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73.52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5.84</v>
      </c>
      <c r="L61" s="198">
        <v>2.25</v>
      </c>
      <c r="M61" s="198">
        <v>0</v>
      </c>
      <c r="N61" s="198">
        <v>1.07</v>
      </c>
      <c r="O61" s="198">
        <v>1.78</v>
      </c>
      <c r="P61" s="198">
        <v>2.21</v>
      </c>
      <c r="Q61" s="198">
        <v>0.19</v>
      </c>
      <c r="R61" s="198">
        <v>0.33</v>
      </c>
      <c r="S61" s="198">
        <v>0.22</v>
      </c>
      <c r="T61" s="198">
        <v>0</v>
      </c>
      <c r="U61" s="198">
        <v>7.82</v>
      </c>
      <c r="V61" s="198">
        <v>0.1</v>
      </c>
      <c r="W61" s="198">
        <v>0.42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12.68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31.59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73.52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5.84</v>
      </c>
      <c r="L62" s="198">
        <v>2.25</v>
      </c>
      <c r="M62" s="198">
        <v>0</v>
      </c>
      <c r="N62" s="198">
        <v>1.07</v>
      </c>
      <c r="O62" s="198">
        <v>1.78</v>
      </c>
      <c r="P62" s="198">
        <v>2.21</v>
      </c>
      <c r="Q62" s="198">
        <v>0.19</v>
      </c>
      <c r="R62" s="198">
        <v>0.33</v>
      </c>
      <c r="S62" s="198">
        <v>0.22</v>
      </c>
      <c r="T62" s="198">
        <v>0</v>
      </c>
      <c r="U62" s="198">
        <v>7.82</v>
      </c>
      <c r="V62" s="198">
        <v>0.1</v>
      </c>
      <c r="W62" s="198">
        <v>0.42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12.68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31.59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73.52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5.84</v>
      </c>
      <c r="L63" s="198">
        <v>2.25</v>
      </c>
      <c r="M63" s="198">
        <v>0</v>
      </c>
      <c r="N63" s="198">
        <v>1.07</v>
      </c>
      <c r="O63" s="198">
        <v>1.78</v>
      </c>
      <c r="P63" s="198">
        <v>2.21</v>
      </c>
      <c r="Q63" s="198">
        <v>0.19</v>
      </c>
      <c r="R63" s="198">
        <v>0.33</v>
      </c>
      <c r="S63" s="198">
        <v>0.22</v>
      </c>
      <c r="T63" s="198">
        <v>0</v>
      </c>
      <c r="U63" s="198">
        <v>7.82</v>
      </c>
      <c r="V63" s="198">
        <v>0.1</v>
      </c>
      <c r="W63" s="198">
        <v>0.39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12.68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31.59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73.52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5.84</v>
      </c>
      <c r="L64" s="198">
        <v>2.25</v>
      </c>
      <c r="M64" s="198">
        <v>0</v>
      </c>
      <c r="N64" s="198">
        <v>1.07</v>
      </c>
      <c r="O64" s="198">
        <v>1.78</v>
      </c>
      <c r="P64" s="198">
        <v>2.21</v>
      </c>
      <c r="Q64" s="198">
        <v>0.19</v>
      </c>
      <c r="R64" s="198">
        <v>0.33</v>
      </c>
      <c r="S64" s="198">
        <v>0.22</v>
      </c>
      <c r="T64" s="198">
        <v>0</v>
      </c>
      <c r="U64" s="198">
        <v>7.82</v>
      </c>
      <c r="V64" s="198">
        <v>0.1</v>
      </c>
      <c r="W64" s="198">
        <v>0.39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12.68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31.59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73.52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5.84</v>
      </c>
      <c r="L65" s="198">
        <v>2.25</v>
      </c>
      <c r="M65" s="198">
        <v>0</v>
      </c>
      <c r="N65" s="198">
        <v>1.07</v>
      </c>
      <c r="O65" s="198">
        <v>1.78</v>
      </c>
      <c r="P65" s="198">
        <v>2.21</v>
      </c>
      <c r="Q65" s="198">
        <v>0.19</v>
      </c>
      <c r="R65" s="198">
        <v>0.33</v>
      </c>
      <c r="S65" s="198">
        <v>0.22</v>
      </c>
      <c r="T65" s="198">
        <v>0</v>
      </c>
      <c r="U65" s="198">
        <v>7.82</v>
      </c>
      <c r="V65" s="198">
        <v>0.1</v>
      </c>
      <c r="W65" s="198">
        <v>0.46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13.61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32.54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73.52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5.84</v>
      </c>
      <c r="L66" s="198">
        <v>2.25</v>
      </c>
      <c r="M66" s="198">
        <v>0</v>
      </c>
      <c r="N66" s="198">
        <v>1.07</v>
      </c>
      <c r="O66" s="198">
        <v>1.78</v>
      </c>
      <c r="P66" s="198">
        <v>2.21</v>
      </c>
      <c r="Q66" s="198">
        <v>0.19</v>
      </c>
      <c r="R66" s="198">
        <v>0.33</v>
      </c>
      <c r="S66" s="198">
        <v>0.22</v>
      </c>
      <c r="T66" s="198">
        <v>0</v>
      </c>
      <c r="U66" s="198">
        <v>7.82</v>
      </c>
      <c r="V66" s="198">
        <v>0.1</v>
      </c>
      <c r="W66" s="198">
        <v>0.46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6.27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20.8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73.52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5.84</v>
      </c>
      <c r="L67" s="198">
        <v>2.25</v>
      </c>
      <c r="M67" s="198">
        <v>0</v>
      </c>
      <c r="N67" s="198">
        <v>1.07</v>
      </c>
      <c r="O67" s="198">
        <v>1.78</v>
      </c>
      <c r="P67" s="198">
        <v>2.21</v>
      </c>
      <c r="Q67" s="198">
        <v>0.19</v>
      </c>
      <c r="R67" s="198">
        <v>0.33</v>
      </c>
      <c r="S67" s="198">
        <v>0.22</v>
      </c>
      <c r="T67" s="198">
        <v>0</v>
      </c>
      <c r="U67" s="198">
        <v>7.82</v>
      </c>
      <c r="V67" s="198">
        <v>0.1</v>
      </c>
      <c r="W67" s="198">
        <v>0.38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13.61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32.54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73.52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5.84</v>
      </c>
      <c r="L68" s="198">
        <v>2.25</v>
      </c>
      <c r="M68" s="198">
        <v>0</v>
      </c>
      <c r="N68" s="198">
        <v>1.07</v>
      </c>
      <c r="O68" s="198">
        <v>1.78</v>
      </c>
      <c r="P68" s="198">
        <v>2.21</v>
      </c>
      <c r="Q68" s="198">
        <v>0.19</v>
      </c>
      <c r="R68" s="198">
        <v>0.33</v>
      </c>
      <c r="S68" s="198">
        <v>0.22</v>
      </c>
      <c r="T68" s="198">
        <v>0</v>
      </c>
      <c r="U68" s="198">
        <v>7.82</v>
      </c>
      <c r="V68" s="198">
        <v>0.1</v>
      </c>
      <c r="W68" s="198">
        <v>0.38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13.61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32.54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73.52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5.84</v>
      </c>
      <c r="L69" s="198">
        <v>2.25</v>
      </c>
      <c r="M69" s="198">
        <v>0</v>
      </c>
      <c r="N69" s="198">
        <v>1.07</v>
      </c>
      <c r="O69" s="198">
        <v>1.78</v>
      </c>
      <c r="P69" s="198">
        <v>2.21</v>
      </c>
      <c r="Q69" s="198">
        <v>0.19</v>
      </c>
      <c r="R69" s="198">
        <v>0.33</v>
      </c>
      <c r="S69" s="198">
        <v>0.22</v>
      </c>
      <c r="T69" s="198">
        <v>0</v>
      </c>
      <c r="U69" s="198">
        <v>7.82</v>
      </c>
      <c r="V69" s="198">
        <v>0.1</v>
      </c>
      <c r="W69" s="198">
        <v>0.38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13.61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32.54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93.52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5.84</v>
      </c>
      <c r="L70" s="198">
        <v>2.25</v>
      </c>
      <c r="M70" s="198">
        <v>0</v>
      </c>
      <c r="N70" s="198">
        <v>1.07</v>
      </c>
      <c r="O70" s="198">
        <v>1.78</v>
      </c>
      <c r="P70" s="198">
        <v>2.21</v>
      </c>
      <c r="Q70" s="198">
        <v>0.19</v>
      </c>
      <c r="R70" s="198">
        <v>0.33</v>
      </c>
      <c r="S70" s="198">
        <v>0.22</v>
      </c>
      <c r="T70" s="198">
        <v>0</v>
      </c>
      <c r="U70" s="198">
        <v>7.82</v>
      </c>
      <c r="V70" s="198">
        <v>0.1</v>
      </c>
      <c r="W70" s="198">
        <v>0.38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13.61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32.54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93.52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5.84</v>
      </c>
      <c r="L71" s="198">
        <v>2.25</v>
      </c>
      <c r="M71" s="198">
        <v>0</v>
      </c>
      <c r="N71" s="198">
        <v>1.07</v>
      </c>
      <c r="O71" s="198">
        <v>1.78</v>
      </c>
      <c r="P71" s="198">
        <v>2.21</v>
      </c>
      <c r="Q71" s="198">
        <v>0.19</v>
      </c>
      <c r="R71" s="198">
        <v>0.33</v>
      </c>
      <c r="S71" s="198">
        <v>0.22</v>
      </c>
      <c r="T71" s="198">
        <v>0</v>
      </c>
      <c r="U71" s="198">
        <v>7.82</v>
      </c>
      <c r="V71" s="198">
        <v>0.1</v>
      </c>
      <c r="W71" s="198">
        <v>0.69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13.61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32.54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73.52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5.84</v>
      </c>
      <c r="L72" s="198">
        <v>2.25</v>
      </c>
      <c r="M72" s="198">
        <v>0</v>
      </c>
      <c r="N72" s="198">
        <v>1.07</v>
      </c>
      <c r="O72" s="198">
        <v>1.78</v>
      </c>
      <c r="P72" s="198">
        <v>2.21</v>
      </c>
      <c r="Q72" s="198">
        <v>0.19</v>
      </c>
      <c r="R72" s="198">
        <v>0.33</v>
      </c>
      <c r="S72" s="198">
        <v>0.22</v>
      </c>
      <c r="T72" s="198">
        <v>0</v>
      </c>
      <c r="U72" s="198">
        <v>7.82</v>
      </c>
      <c r="V72" s="198">
        <v>0.1</v>
      </c>
      <c r="W72" s="198">
        <v>0.69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13.61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32.54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73.52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5.84</v>
      </c>
      <c r="L73" s="198">
        <v>2.25</v>
      </c>
      <c r="M73" s="198">
        <v>0</v>
      </c>
      <c r="N73" s="198">
        <v>1.07</v>
      </c>
      <c r="O73" s="198">
        <v>1.78</v>
      </c>
      <c r="P73" s="198">
        <v>2.21</v>
      </c>
      <c r="Q73" s="198">
        <v>0.19</v>
      </c>
      <c r="R73" s="198">
        <v>0.33</v>
      </c>
      <c r="S73" s="198">
        <v>0.22</v>
      </c>
      <c r="T73" s="198">
        <v>0</v>
      </c>
      <c r="U73" s="198">
        <v>7.82</v>
      </c>
      <c r="V73" s="198">
        <v>0.1</v>
      </c>
      <c r="W73" s="198">
        <v>0.69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13.61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36.06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73.52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5.84</v>
      </c>
      <c r="L74" s="198">
        <v>2.25</v>
      </c>
      <c r="M74" s="198">
        <v>0</v>
      </c>
      <c r="N74" s="198">
        <v>1.07</v>
      </c>
      <c r="O74" s="198">
        <v>1.78</v>
      </c>
      <c r="P74" s="198">
        <v>2.21</v>
      </c>
      <c r="Q74" s="198">
        <v>0.19</v>
      </c>
      <c r="R74" s="198">
        <v>0.33</v>
      </c>
      <c r="S74" s="198">
        <v>0.22</v>
      </c>
      <c r="T74" s="198">
        <v>0</v>
      </c>
      <c r="U74" s="198">
        <v>7.82</v>
      </c>
      <c r="V74" s="198">
        <v>0.1</v>
      </c>
      <c r="W74" s="198">
        <v>0.69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13.44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37.409999999999997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73.52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5.84</v>
      </c>
      <c r="L75" s="198">
        <v>2.25</v>
      </c>
      <c r="M75" s="198">
        <v>0</v>
      </c>
      <c r="N75" s="198">
        <v>1.07</v>
      </c>
      <c r="O75" s="198">
        <v>1.78</v>
      </c>
      <c r="P75" s="198">
        <v>2.21</v>
      </c>
      <c r="Q75" s="198">
        <v>0.19</v>
      </c>
      <c r="R75" s="198">
        <v>0.33</v>
      </c>
      <c r="S75" s="198">
        <v>0.22</v>
      </c>
      <c r="T75" s="198">
        <v>0</v>
      </c>
      <c r="U75" s="198">
        <v>7.82</v>
      </c>
      <c r="V75" s="198">
        <v>0.1</v>
      </c>
      <c r="W75" s="198">
        <v>0.69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13.44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37.28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79.760000000000005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5.84</v>
      </c>
      <c r="L76" s="198">
        <v>2.25</v>
      </c>
      <c r="M76" s="198">
        <v>0</v>
      </c>
      <c r="N76" s="198">
        <v>1.07</v>
      </c>
      <c r="O76" s="198">
        <v>1.78</v>
      </c>
      <c r="P76" s="198">
        <v>2.21</v>
      </c>
      <c r="Q76" s="198">
        <v>0.19</v>
      </c>
      <c r="R76" s="198">
        <v>0.33</v>
      </c>
      <c r="S76" s="198">
        <v>0.22</v>
      </c>
      <c r="T76" s="198">
        <v>0</v>
      </c>
      <c r="U76" s="198">
        <v>7.82</v>
      </c>
      <c r="V76" s="198">
        <v>0.1</v>
      </c>
      <c r="W76" s="198">
        <v>0.69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13.44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37.28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99.76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5.84</v>
      </c>
      <c r="L77" s="198">
        <v>2.25</v>
      </c>
      <c r="M77" s="198">
        <v>0</v>
      </c>
      <c r="N77" s="198">
        <v>1.07</v>
      </c>
      <c r="O77" s="198">
        <v>1.78</v>
      </c>
      <c r="P77" s="198">
        <v>2.21</v>
      </c>
      <c r="Q77" s="198">
        <v>0.19</v>
      </c>
      <c r="R77" s="198">
        <v>0.33</v>
      </c>
      <c r="S77" s="198">
        <v>0.22</v>
      </c>
      <c r="T77" s="198">
        <v>0</v>
      </c>
      <c r="U77" s="198">
        <v>7.82</v>
      </c>
      <c r="V77" s="198">
        <v>0.1</v>
      </c>
      <c r="W77" s="198">
        <v>0.69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13.44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37.28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99.76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5.84</v>
      </c>
      <c r="L78" s="198">
        <v>2.25</v>
      </c>
      <c r="M78" s="198">
        <v>0</v>
      </c>
      <c r="N78" s="198">
        <v>1.07</v>
      </c>
      <c r="O78" s="198">
        <v>1.78</v>
      </c>
      <c r="P78" s="198">
        <v>2.21</v>
      </c>
      <c r="Q78" s="198">
        <v>0.19</v>
      </c>
      <c r="R78" s="198">
        <v>0.35</v>
      </c>
      <c r="S78" s="198">
        <v>0.22</v>
      </c>
      <c r="T78" s="198">
        <v>0</v>
      </c>
      <c r="U78" s="198">
        <v>7.82</v>
      </c>
      <c r="V78" s="198">
        <v>0.1</v>
      </c>
      <c r="W78" s="198">
        <v>0.69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13.27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37.28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114.76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5.84</v>
      </c>
      <c r="L79" s="198">
        <v>2.25</v>
      </c>
      <c r="M79" s="198">
        <v>0</v>
      </c>
      <c r="N79" s="198">
        <v>1.07</v>
      </c>
      <c r="O79" s="198">
        <v>1.78</v>
      </c>
      <c r="P79" s="198">
        <v>2.21</v>
      </c>
      <c r="Q79" s="198">
        <v>0.2</v>
      </c>
      <c r="R79" s="198">
        <v>0.38</v>
      </c>
      <c r="S79" s="198">
        <v>0.24</v>
      </c>
      <c r="T79" s="198">
        <v>0</v>
      </c>
      <c r="U79" s="198">
        <v>7.82</v>
      </c>
      <c r="V79" s="198">
        <v>0.1</v>
      </c>
      <c r="W79" s="198">
        <v>0.69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13.27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37.22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124.76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5.84</v>
      </c>
      <c r="L80" s="198">
        <v>2.25</v>
      </c>
      <c r="M80" s="198">
        <v>0</v>
      </c>
      <c r="N80" s="198">
        <v>1.07</v>
      </c>
      <c r="O80" s="198">
        <v>1.78</v>
      </c>
      <c r="P80" s="198">
        <v>2.21</v>
      </c>
      <c r="Q80" s="198">
        <v>0.2</v>
      </c>
      <c r="R80" s="198">
        <v>0.38</v>
      </c>
      <c r="S80" s="198">
        <v>0.24</v>
      </c>
      <c r="T80" s="198">
        <v>0</v>
      </c>
      <c r="U80" s="198">
        <v>7.82</v>
      </c>
      <c r="V80" s="198">
        <v>0.1</v>
      </c>
      <c r="W80" s="198">
        <v>0.69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13.27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37.22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124.76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5.84</v>
      </c>
      <c r="L81" s="198">
        <v>2.25</v>
      </c>
      <c r="M81" s="198">
        <v>0</v>
      </c>
      <c r="N81" s="198">
        <v>1.07</v>
      </c>
      <c r="O81" s="198">
        <v>1.78</v>
      </c>
      <c r="P81" s="198">
        <v>2.21</v>
      </c>
      <c r="Q81" s="198">
        <v>0.2</v>
      </c>
      <c r="R81" s="198">
        <v>0.38</v>
      </c>
      <c r="S81" s="198">
        <v>0.24</v>
      </c>
      <c r="T81" s="198">
        <v>0</v>
      </c>
      <c r="U81" s="198">
        <v>7.82</v>
      </c>
      <c r="V81" s="198">
        <v>0.1</v>
      </c>
      <c r="W81" s="198">
        <v>0.69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13.27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37.22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124.76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5.84</v>
      </c>
      <c r="L82" s="198">
        <v>2.25</v>
      </c>
      <c r="M82" s="198">
        <v>0</v>
      </c>
      <c r="N82" s="198">
        <v>1.07</v>
      </c>
      <c r="O82" s="198">
        <v>1.78</v>
      </c>
      <c r="P82" s="198">
        <v>2.21</v>
      </c>
      <c r="Q82" s="198">
        <v>0.2</v>
      </c>
      <c r="R82" s="198">
        <v>0.38</v>
      </c>
      <c r="S82" s="198">
        <v>0.24</v>
      </c>
      <c r="T82" s="198">
        <v>0</v>
      </c>
      <c r="U82" s="198">
        <v>7.82</v>
      </c>
      <c r="V82" s="198">
        <v>0.1</v>
      </c>
      <c r="W82" s="198">
        <v>0.69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13.27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37.22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124.76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5.84</v>
      </c>
      <c r="L83" s="198">
        <v>2.25</v>
      </c>
      <c r="M83" s="198">
        <v>0</v>
      </c>
      <c r="N83" s="198">
        <v>1.07</v>
      </c>
      <c r="O83" s="198">
        <v>1.78</v>
      </c>
      <c r="P83" s="198">
        <v>2.21</v>
      </c>
      <c r="Q83" s="198">
        <v>0.2</v>
      </c>
      <c r="R83" s="198">
        <v>0.38</v>
      </c>
      <c r="S83" s="198">
        <v>0.24</v>
      </c>
      <c r="T83" s="198">
        <v>0</v>
      </c>
      <c r="U83" s="198">
        <v>7.82</v>
      </c>
      <c r="V83" s="198">
        <v>0.1</v>
      </c>
      <c r="W83" s="198">
        <v>0.69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13.27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33.049999999999997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124.76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5.84</v>
      </c>
      <c r="L84" s="198">
        <v>2.25</v>
      </c>
      <c r="M84" s="198">
        <v>0</v>
      </c>
      <c r="N84" s="198">
        <v>1.07</v>
      </c>
      <c r="O84" s="198">
        <v>1.78</v>
      </c>
      <c r="P84" s="198">
        <v>2.21</v>
      </c>
      <c r="Q84" s="198">
        <v>0.2</v>
      </c>
      <c r="R84" s="198">
        <v>0.38</v>
      </c>
      <c r="S84" s="198">
        <v>0.24</v>
      </c>
      <c r="T84" s="198">
        <v>0</v>
      </c>
      <c r="U84" s="198">
        <v>7.82</v>
      </c>
      <c r="V84" s="198">
        <v>0.1</v>
      </c>
      <c r="W84" s="198">
        <v>0.69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13.27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33.049999999999997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124.76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5.84</v>
      </c>
      <c r="L85" s="198">
        <v>2.25</v>
      </c>
      <c r="M85" s="198">
        <v>0</v>
      </c>
      <c r="N85" s="198">
        <v>1.07</v>
      </c>
      <c r="O85" s="198">
        <v>1.78</v>
      </c>
      <c r="P85" s="198">
        <v>2.21</v>
      </c>
      <c r="Q85" s="198">
        <v>0.2</v>
      </c>
      <c r="R85" s="198">
        <v>0.38</v>
      </c>
      <c r="S85" s="198">
        <v>0.24</v>
      </c>
      <c r="T85" s="198">
        <v>0</v>
      </c>
      <c r="U85" s="198">
        <v>7.82</v>
      </c>
      <c r="V85" s="198">
        <v>0.1</v>
      </c>
      <c r="W85" s="198">
        <v>0.69</v>
      </c>
      <c r="X85" s="198">
        <v>1.33</v>
      </c>
      <c r="Y85" s="198">
        <v>0</v>
      </c>
      <c r="Z85" s="198">
        <v>2.5</v>
      </c>
      <c r="AA85" s="198">
        <v>0.63</v>
      </c>
      <c r="AB85" s="198">
        <v>0</v>
      </c>
      <c r="AC85" s="198">
        <v>13.27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33.049999999999997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124.76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5.84</v>
      </c>
      <c r="L86" s="198">
        <v>2.25</v>
      </c>
      <c r="M86" s="198">
        <v>0</v>
      </c>
      <c r="N86" s="198">
        <v>1.07</v>
      </c>
      <c r="O86" s="198">
        <v>1.78</v>
      </c>
      <c r="P86" s="198">
        <v>2.21</v>
      </c>
      <c r="Q86" s="198">
        <v>0.2</v>
      </c>
      <c r="R86" s="198">
        <v>0.38</v>
      </c>
      <c r="S86" s="198">
        <v>0.24</v>
      </c>
      <c r="T86" s="198">
        <v>0</v>
      </c>
      <c r="U86" s="198">
        <v>7.82</v>
      </c>
      <c r="V86" s="198">
        <v>0.1</v>
      </c>
      <c r="W86" s="198">
        <v>0.69</v>
      </c>
      <c r="X86" s="198">
        <v>1.33</v>
      </c>
      <c r="Y86" s="198">
        <v>0</v>
      </c>
      <c r="Z86" s="198">
        <v>2.5</v>
      </c>
      <c r="AA86" s="198">
        <v>0.63</v>
      </c>
      <c r="AB86" s="198">
        <v>0</v>
      </c>
      <c r="AC86" s="198">
        <v>13.27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33.049999999999997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109.76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5.84</v>
      </c>
      <c r="L87" s="198">
        <v>2.25</v>
      </c>
      <c r="M87" s="198">
        <v>0</v>
      </c>
      <c r="N87" s="198">
        <v>1.07</v>
      </c>
      <c r="O87" s="198">
        <v>1.78</v>
      </c>
      <c r="P87" s="198">
        <v>2.21</v>
      </c>
      <c r="Q87" s="198">
        <v>0.2</v>
      </c>
      <c r="R87" s="198">
        <v>0.38</v>
      </c>
      <c r="S87" s="198">
        <v>0.24</v>
      </c>
      <c r="T87" s="198">
        <v>0</v>
      </c>
      <c r="U87" s="198">
        <v>7.82</v>
      </c>
      <c r="V87" s="198">
        <v>0.1</v>
      </c>
      <c r="W87" s="198">
        <v>0.69</v>
      </c>
      <c r="X87" s="198">
        <v>1.33</v>
      </c>
      <c r="Y87" s="198">
        <v>0</v>
      </c>
      <c r="Z87" s="198">
        <v>2.5</v>
      </c>
      <c r="AA87" s="198">
        <v>0.63</v>
      </c>
      <c r="AB87" s="198">
        <v>0</v>
      </c>
      <c r="AC87" s="198">
        <v>13.11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33.21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99.76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5.84</v>
      </c>
      <c r="L88" s="198">
        <v>2.25</v>
      </c>
      <c r="M88" s="198">
        <v>0</v>
      </c>
      <c r="N88" s="198">
        <v>1.07</v>
      </c>
      <c r="O88" s="198">
        <v>1.78</v>
      </c>
      <c r="P88" s="198">
        <v>2.21</v>
      </c>
      <c r="Q88" s="198">
        <v>0.2</v>
      </c>
      <c r="R88" s="198">
        <v>0.38</v>
      </c>
      <c r="S88" s="198">
        <v>0.24</v>
      </c>
      <c r="T88" s="198">
        <v>0</v>
      </c>
      <c r="U88" s="198">
        <v>7.82</v>
      </c>
      <c r="V88" s="198">
        <v>0.1</v>
      </c>
      <c r="W88" s="198">
        <v>0.69</v>
      </c>
      <c r="X88" s="198">
        <v>1.33</v>
      </c>
      <c r="Y88" s="198">
        <v>0</v>
      </c>
      <c r="Z88" s="198">
        <v>2.5</v>
      </c>
      <c r="AA88" s="198">
        <v>0.63</v>
      </c>
      <c r="AB88" s="198">
        <v>0</v>
      </c>
      <c r="AC88" s="198">
        <v>13.11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33.21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99.76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5.84</v>
      </c>
      <c r="L89" s="198">
        <v>2.25</v>
      </c>
      <c r="M89" s="198">
        <v>0</v>
      </c>
      <c r="N89" s="198">
        <v>1.07</v>
      </c>
      <c r="O89" s="198">
        <v>1.78</v>
      </c>
      <c r="P89" s="198">
        <v>2.21</v>
      </c>
      <c r="Q89" s="198">
        <v>0.2</v>
      </c>
      <c r="R89" s="198">
        <v>0.38</v>
      </c>
      <c r="S89" s="198">
        <v>0.24</v>
      </c>
      <c r="T89" s="198">
        <v>0</v>
      </c>
      <c r="U89" s="198">
        <v>7.82</v>
      </c>
      <c r="V89" s="198">
        <v>0.1</v>
      </c>
      <c r="W89" s="198">
        <v>0.84</v>
      </c>
      <c r="X89" s="198">
        <v>1.33</v>
      </c>
      <c r="Y89" s="198">
        <v>0</v>
      </c>
      <c r="Z89" s="198">
        <v>2.5</v>
      </c>
      <c r="AA89" s="198">
        <v>0.63</v>
      </c>
      <c r="AB89" s="198">
        <v>0</v>
      </c>
      <c r="AC89" s="198">
        <v>13.11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33.21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84.76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5.84</v>
      </c>
      <c r="L90" s="198">
        <v>2.25</v>
      </c>
      <c r="M90" s="198">
        <v>0</v>
      </c>
      <c r="N90" s="198">
        <v>1.07</v>
      </c>
      <c r="O90" s="198">
        <v>1.78</v>
      </c>
      <c r="P90" s="198">
        <v>2.21</v>
      </c>
      <c r="Q90" s="198">
        <v>0.2</v>
      </c>
      <c r="R90" s="198">
        <v>0.38</v>
      </c>
      <c r="S90" s="198">
        <v>0.24</v>
      </c>
      <c r="T90" s="198">
        <v>0</v>
      </c>
      <c r="U90" s="198">
        <v>7.82</v>
      </c>
      <c r="V90" s="198">
        <v>0.1</v>
      </c>
      <c r="W90" s="198">
        <v>0.84</v>
      </c>
      <c r="X90" s="198">
        <v>1.33</v>
      </c>
      <c r="Y90" s="198">
        <v>0</v>
      </c>
      <c r="Z90" s="198">
        <v>2.5</v>
      </c>
      <c r="AA90" s="198">
        <v>0.63</v>
      </c>
      <c r="AB90" s="198">
        <v>0</v>
      </c>
      <c r="AC90" s="198">
        <v>5.0999999999999996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23.42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89.76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5.84</v>
      </c>
      <c r="L91" s="198">
        <v>2.25</v>
      </c>
      <c r="M91" s="198">
        <v>0</v>
      </c>
      <c r="N91" s="198">
        <v>1.07</v>
      </c>
      <c r="O91" s="198">
        <v>1.78</v>
      </c>
      <c r="P91" s="198">
        <v>2.21</v>
      </c>
      <c r="Q91" s="198">
        <v>0.2</v>
      </c>
      <c r="R91" s="198">
        <v>0.38</v>
      </c>
      <c r="S91" s="198">
        <v>0.24</v>
      </c>
      <c r="T91" s="198">
        <v>0</v>
      </c>
      <c r="U91" s="198">
        <v>7.82</v>
      </c>
      <c r="V91" s="198">
        <v>0.1</v>
      </c>
      <c r="W91" s="198">
        <v>1</v>
      </c>
      <c r="X91" s="198">
        <v>1.33</v>
      </c>
      <c r="Y91" s="198">
        <v>0</v>
      </c>
      <c r="Z91" s="198">
        <v>2.5</v>
      </c>
      <c r="AA91" s="198">
        <v>0.63</v>
      </c>
      <c r="AB91" s="198">
        <v>0</v>
      </c>
      <c r="AC91" s="198">
        <v>4.71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23.42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124.76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5.84</v>
      </c>
      <c r="L92" s="198">
        <v>2.25</v>
      </c>
      <c r="M92" s="198">
        <v>0</v>
      </c>
      <c r="N92" s="198">
        <v>1.07</v>
      </c>
      <c r="O92" s="198">
        <v>1.78</v>
      </c>
      <c r="P92" s="198">
        <v>2.21</v>
      </c>
      <c r="Q92" s="198">
        <v>0.2</v>
      </c>
      <c r="R92" s="198">
        <v>0.38</v>
      </c>
      <c r="S92" s="198">
        <v>0.24</v>
      </c>
      <c r="T92" s="198">
        <v>0</v>
      </c>
      <c r="U92" s="198">
        <v>7.82</v>
      </c>
      <c r="V92" s="198">
        <v>0.1</v>
      </c>
      <c r="W92" s="198">
        <v>1</v>
      </c>
      <c r="X92" s="198">
        <v>1.33</v>
      </c>
      <c r="Y92" s="198">
        <v>0</v>
      </c>
      <c r="Z92" s="198">
        <v>2.5</v>
      </c>
      <c r="AA92" s="198">
        <v>0.63</v>
      </c>
      <c r="AB92" s="198">
        <v>0</v>
      </c>
      <c r="AC92" s="198">
        <v>4.71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23.42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69.760000000000005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5.84</v>
      </c>
      <c r="L93" s="198">
        <v>2.25</v>
      </c>
      <c r="M93" s="198">
        <v>0</v>
      </c>
      <c r="N93" s="198">
        <v>1.07</v>
      </c>
      <c r="O93" s="198">
        <v>1.78</v>
      </c>
      <c r="P93" s="198">
        <v>2.21</v>
      </c>
      <c r="Q93" s="198">
        <v>0.2</v>
      </c>
      <c r="R93" s="198">
        <v>0.38</v>
      </c>
      <c r="S93" s="198">
        <v>0.24</v>
      </c>
      <c r="T93" s="198">
        <v>0</v>
      </c>
      <c r="U93" s="198">
        <v>7.82</v>
      </c>
      <c r="V93" s="198">
        <v>0.1</v>
      </c>
      <c r="W93" s="198">
        <v>1.1499999999999999</v>
      </c>
      <c r="X93" s="198">
        <v>1.33</v>
      </c>
      <c r="Y93" s="198">
        <v>0</v>
      </c>
      <c r="Z93" s="198">
        <v>2.5</v>
      </c>
      <c r="AA93" s="198">
        <v>0.63</v>
      </c>
      <c r="AB93" s="198">
        <v>0</v>
      </c>
      <c r="AC93" s="198">
        <v>4.71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23.72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69.760000000000005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5.84</v>
      </c>
      <c r="L94" s="198">
        <v>2.25</v>
      </c>
      <c r="M94" s="198">
        <v>0</v>
      </c>
      <c r="N94" s="198">
        <v>1.07</v>
      </c>
      <c r="O94" s="198">
        <v>1.78</v>
      </c>
      <c r="P94" s="198">
        <v>2.21</v>
      </c>
      <c r="Q94" s="198">
        <v>0.2</v>
      </c>
      <c r="R94" s="198">
        <v>0.35</v>
      </c>
      <c r="S94" s="198">
        <v>0.24</v>
      </c>
      <c r="T94" s="198">
        <v>0</v>
      </c>
      <c r="U94" s="198">
        <v>7.82</v>
      </c>
      <c r="V94" s="198">
        <v>0.1</v>
      </c>
      <c r="W94" s="198">
        <v>1.1499999999999999</v>
      </c>
      <c r="X94" s="198">
        <v>1.33</v>
      </c>
      <c r="Y94" s="198">
        <v>0</v>
      </c>
      <c r="Z94" s="198">
        <v>2.5</v>
      </c>
      <c r="AA94" s="198">
        <v>0.63</v>
      </c>
      <c r="AB94" s="198">
        <v>0</v>
      </c>
      <c r="AC94" s="198">
        <v>4.71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23.72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69.760000000000005</v>
      </c>
      <c r="AP94" s="198">
        <v>0</v>
      </c>
    </row>
    <row r="95" spans="1:42">
      <c r="A95" t="s">
        <v>137</v>
      </c>
      <c r="B95" s="198">
        <v>0</v>
      </c>
      <c r="C95" s="198">
        <v>2.13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5.84</v>
      </c>
      <c r="L95" s="198">
        <v>2.25</v>
      </c>
      <c r="M95" s="198">
        <v>0</v>
      </c>
      <c r="N95" s="198">
        <v>1.07</v>
      </c>
      <c r="O95" s="198">
        <v>1.78</v>
      </c>
      <c r="P95" s="198">
        <v>2.21</v>
      </c>
      <c r="Q95" s="198">
        <v>0.18</v>
      </c>
      <c r="R95" s="198">
        <v>0.33</v>
      </c>
      <c r="S95" s="198">
        <v>0.21</v>
      </c>
      <c r="T95" s="198">
        <v>0</v>
      </c>
      <c r="U95" s="198">
        <v>7.82</v>
      </c>
      <c r="V95" s="198">
        <v>0.1</v>
      </c>
      <c r="W95" s="198">
        <v>1.1499999999999999</v>
      </c>
      <c r="X95" s="198">
        <v>1.33</v>
      </c>
      <c r="Y95" s="198">
        <v>0</v>
      </c>
      <c r="Z95" s="198">
        <v>2.5</v>
      </c>
      <c r="AA95" s="198">
        <v>0.63</v>
      </c>
      <c r="AB95" s="198">
        <v>0</v>
      </c>
      <c r="AC95" s="198">
        <v>4.71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23.72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39.76</v>
      </c>
      <c r="AP95" s="198">
        <v>0</v>
      </c>
    </row>
    <row r="96" spans="1:42">
      <c r="A96" t="s">
        <v>138</v>
      </c>
      <c r="B96" s="198">
        <v>0</v>
      </c>
      <c r="C96" s="198">
        <v>2.13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5.84</v>
      </c>
      <c r="L96" s="198">
        <v>2.25</v>
      </c>
      <c r="M96" s="198">
        <v>0</v>
      </c>
      <c r="N96" s="198">
        <v>1.07</v>
      </c>
      <c r="O96" s="198">
        <v>1.78</v>
      </c>
      <c r="P96" s="198">
        <v>2.21</v>
      </c>
      <c r="Q96" s="198">
        <v>0.17</v>
      </c>
      <c r="R96" s="198">
        <v>0.33</v>
      </c>
      <c r="S96" s="198">
        <v>0.2</v>
      </c>
      <c r="T96" s="198">
        <v>0</v>
      </c>
      <c r="U96" s="198">
        <v>7.82</v>
      </c>
      <c r="V96" s="198">
        <v>0.1</v>
      </c>
      <c r="W96" s="198">
        <v>1.1499999999999999</v>
      </c>
      <c r="X96" s="198">
        <v>1.33</v>
      </c>
      <c r="Y96" s="198">
        <v>0</v>
      </c>
      <c r="Z96" s="198">
        <v>2.5</v>
      </c>
      <c r="AA96" s="198">
        <v>0.63</v>
      </c>
      <c r="AB96" s="198">
        <v>0</v>
      </c>
      <c r="AC96" s="198">
        <v>4.71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23.72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39.76</v>
      </c>
      <c r="AP96" s="198">
        <v>0</v>
      </c>
    </row>
    <row r="97" spans="1:42">
      <c r="A97" t="s">
        <v>139</v>
      </c>
      <c r="B97" s="198">
        <v>0</v>
      </c>
      <c r="C97" s="198">
        <v>2.13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5.84</v>
      </c>
      <c r="L97" s="198">
        <v>2.25</v>
      </c>
      <c r="M97" s="198">
        <v>0</v>
      </c>
      <c r="N97" s="198">
        <v>1.07</v>
      </c>
      <c r="O97" s="198">
        <v>1.78</v>
      </c>
      <c r="P97" s="198">
        <v>2.21</v>
      </c>
      <c r="Q97" s="198">
        <v>0.17</v>
      </c>
      <c r="R97" s="198">
        <v>0.33</v>
      </c>
      <c r="S97" s="198">
        <v>0.2</v>
      </c>
      <c r="T97" s="198">
        <v>0</v>
      </c>
      <c r="U97" s="198">
        <v>7.82</v>
      </c>
      <c r="V97" s="198">
        <v>0.1</v>
      </c>
      <c r="W97" s="198">
        <v>1.1499999999999999</v>
      </c>
      <c r="X97" s="198">
        <v>1.33</v>
      </c>
      <c r="Y97" s="198">
        <v>0</v>
      </c>
      <c r="Z97" s="198">
        <v>2.5</v>
      </c>
      <c r="AA97" s="198">
        <v>0.63</v>
      </c>
      <c r="AB97" s="198">
        <v>0</v>
      </c>
      <c r="AC97" s="198">
        <v>4.71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23.72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39.76</v>
      </c>
      <c r="AP97" s="198">
        <v>0</v>
      </c>
    </row>
    <row r="98" spans="1:42">
      <c r="A98" t="s">
        <v>140</v>
      </c>
      <c r="B98" s="198">
        <v>0</v>
      </c>
      <c r="C98" s="198">
        <v>2.13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5.84</v>
      </c>
      <c r="L98" s="198">
        <v>2.25</v>
      </c>
      <c r="M98" s="198">
        <v>0</v>
      </c>
      <c r="N98" s="198">
        <v>1.07</v>
      </c>
      <c r="O98" s="198">
        <v>1.78</v>
      </c>
      <c r="P98" s="198">
        <v>2.21</v>
      </c>
      <c r="Q98" s="198">
        <v>0.17</v>
      </c>
      <c r="R98" s="198">
        <v>0.33</v>
      </c>
      <c r="S98" s="198">
        <v>0.2</v>
      </c>
      <c r="T98" s="198">
        <v>0</v>
      </c>
      <c r="U98" s="198">
        <v>7.82</v>
      </c>
      <c r="V98" s="198">
        <v>0.1</v>
      </c>
      <c r="W98" s="198">
        <v>1.1499999999999999</v>
      </c>
      <c r="X98" s="198">
        <v>1.33</v>
      </c>
      <c r="Y98" s="198">
        <v>0</v>
      </c>
      <c r="Z98" s="198">
        <v>2.5</v>
      </c>
      <c r="AA98" s="198">
        <v>0.63</v>
      </c>
      <c r="AB98" s="198">
        <v>0</v>
      </c>
      <c r="AC98" s="198">
        <v>4.71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23.72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39.76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1.6117500000000003E-2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0.14328499999999983</v>
      </c>
      <c r="L99">
        <f t="shared" si="0"/>
        <v>5.3999999999999999E-2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5.3040000000000032E-2</v>
      </c>
      <c r="Q99">
        <f t="shared" si="0"/>
        <v>5.6474999999999997E-3</v>
      </c>
      <c r="R99">
        <f t="shared" si="0"/>
        <v>8.2074999999999822E-3</v>
      </c>
      <c r="S99">
        <f t="shared" si="0"/>
        <v>5.4124999999999972E-3</v>
      </c>
      <c r="T99">
        <f t="shared" si="0"/>
        <v>0</v>
      </c>
      <c r="U99">
        <f t="shared" si="0"/>
        <v>0.18768000000000029</v>
      </c>
      <c r="V99">
        <f t="shared" si="0"/>
        <v>2.3999999999999955E-3</v>
      </c>
      <c r="W99">
        <f t="shared" si="0"/>
        <v>1.2855000000000002E-2</v>
      </c>
      <c r="X99">
        <f t="shared" si="0"/>
        <v>3.1919999999999969E-2</v>
      </c>
      <c r="Y99">
        <f t="shared" si="0"/>
        <v>0</v>
      </c>
      <c r="Z99">
        <f t="shared" si="0"/>
        <v>0.06</v>
      </c>
      <c r="AA99">
        <f t="shared" si="0"/>
        <v>1.5120000000000026E-2</v>
      </c>
      <c r="AB99">
        <f t="shared" si="0"/>
        <v>0</v>
      </c>
      <c r="AC99">
        <f t="shared" si="0"/>
        <v>0.24668250000000014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0.70142499999999985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2.3747075000000044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10.81</v>
      </c>
      <c r="AJ3" s="198">
        <v>0</v>
      </c>
      <c r="AK3" s="198">
        <v>-0.04</v>
      </c>
      <c r="AL3" s="198">
        <v>0</v>
      </c>
      <c r="AM3" s="198">
        <v>0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10.81</v>
      </c>
      <c r="AJ4" s="198">
        <v>0</v>
      </c>
      <c r="AK4" s="198">
        <v>-0.04</v>
      </c>
      <c r="AL4" s="198">
        <v>0</v>
      </c>
      <c r="AM4" s="198">
        <v>0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10.81</v>
      </c>
      <c r="AJ5" s="198">
        <v>0</v>
      </c>
      <c r="AK5" s="198">
        <v>-0.04</v>
      </c>
      <c r="AL5" s="198">
        <v>0</v>
      </c>
      <c r="AM5" s="198">
        <v>0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10.81</v>
      </c>
      <c r="AJ6" s="198">
        <v>0</v>
      </c>
      <c r="AK6" s="198">
        <v>-0.04</v>
      </c>
      <c r="AL6" s="198">
        <v>0</v>
      </c>
      <c r="AM6" s="198">
        <v>0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10.81</v>
      </c>
      <c r="AJ7" s="198">
        <v>0</v>
      </c>
      <c r="AK7" s="198">
        <v>-0.04</v>
      </c>
      <c r="AL7" s="198">
        <v>0</v>
      </c>
      <c r="AM7" s="198">
        <v>0</v>
      </c>
      <c r="AN7" s="198">
        <v>0</v>
      </c>
      <c r="AO7" s="198">
        <v>4.47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10.69</v>
      </c>
      <c r="AJ8" s="198">
        <v>0</v>
      </c>
      <c r="AK8" s="198">
        <v>-0.04</v>
      </c>
      <c r="AL8" s="198">
        <v>0</v>
      </c>
      <c r="AM8" s="198">
        <v>0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10.76</v>
      </c>
      <c r="AJ9" s="198">
        <v>0</v>
      </c>
      <c r="AK9" s="198">
        <v>-0.04</v>
      </c>
      <c r="AL9" s="198">
        <v>0</v>
      </c>
      <c r="AM9" s="198">
        <v>0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10.49</v>
      </c>
      <c r="AJ10" s="198">
        <v>0</v>
      </c>
      <c r="AK10" s="198">
        <v>-0.04</v>
      </c>
      <c r="AL10" s="198">
        <v>0</v>
      </c>
      <c r="AM10" s="198">
        <v>0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10.49</v>
      </c>
      <c r="AJ11" s="198">
        <v>0</v>
      </c>
      <c r="AK11" s="198">
        <v>-0.04</v>
      </c>
      <c r="AL11" s="198">
        <v>0</v>
      </c>
      <c r="AM11" s="198">
        <v>0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10.76</v>
      </c>
      <c r="AJ12" s="198">
        <v>0</v>
      </c>
      <c r="AK12" s="198">
        <v>-0.04</v>
      </c>
      <c r="AL12" s="198">
        <v>0</v>
      </c>
      <c r="AM12" s="198">
        <v>0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10.76</v>
      </c>
      <c r="AJ13" s="198">
        <v>0</v>
      </c>
      <c r="AK13" s="198">
        <v>-0.04</v>
      </c>
      <c r="AL13" s="198">
        <v>0</v>
      </c>
      <c r="AM13" s="198">
        <v>0</v>
      </c>
      <c r="AN13" s="198">
        <v>0</v>
      </c>
      <c r="AO13" s="198">
        <v>3.97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10.3</v>
      </c>
      <c r="AJ14" s="198">
        <v>0</v>
      </c>
      <c r="AK14" s="198">
        <v>-0.04</v>
      </c>
      <c r="AL14" s="198">
        <v>0</v>
      </c>
      <c r="AM14" s="198">
        <v>0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10.61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9.76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9.76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9.76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9.76</v>
      </c>
      <c r="AJ19" s="198">
        <v>0</v>
      </c>
      <c r="AK19" s="198">
        <v>-0.04</v>
      </c>
      <c r="AL19" s="198">
        <v>0</v>
      </c>
      <c r="AM19" s="198">
        <v>0</v>
      </c>
      <c r="AN19" s="198">
        <v>0</v>
      </c>
      <c r="AO19" s="198">
        <v>4.47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9.76</v>
      </c>
      <c r="AJ20" s="198">
        <v>0</v>
      </c>
      <c r="AK20" s="198">
        <v>-0.04</v>
      </c>
      <c r="AL20" s="198">
        <v>0</v>
      </c>
      <c r="AM20" s="198">
        <v>0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9.58</v>
      </c>
      <c r="AJ21" s="198">
        <v>0</v>
      </c>
      <c r="AK21" s="198">
        <v>-0.04</v>
      </c>
      <c r="AL21" s="198">
        <v>0</v>
      </c>
      <c r="AM21" s="198">
        <v>0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9.66</v>
      </c>
      <c r="AJ22" s="198">
        <v>0</v>
      </c>
      <c r="AK22" s="198">
        <v>-0.04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9.58</v>
      </c>
      <c r="AJ23" s="198">
        <v>0</v>
      </c>
      <c r="AK23" s="198">
        <v>-0.04</v>
      </c>
      <c r="AL23" s="198">
        <v>0</v>
      </c>
      <c r="AM23" s="198">
        <v>0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9.58</v>
      </c>
      <c r="AJ24" s="198">
        <v>0</v>
      </c>
      <c r="AK24" s="198">
        <v>-0.04</v>
      </c>
      <c r="AL24" s="198">
        <v>0</v>
      </c>
      <c r="AM24" s="198">
        <v>0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9.58</v>
      </c>
      <c r="AJ25" s="198">
        <v>0</v>
      </c>
      <c r="AK25" s="198">
        <v>-0.04</v>
      </c>
      <c r="AL25" s="198">
        <v>0</v>
      </c>
      <c r="AM25" s="198">
        <v>0</v>
      </c>
      <c r="AN25" s="198">
        <v>0</v>
      </c>
      <c r="AO25" s="198">
        <v>2.4700000000000002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9.6999999999999993</v>
      </c>
      <c r="AJ26" s="198">
        <v>0</v>
      </c>
      <c r="AK26" s="198">
        <v>-0.04</v>
      </c>
      <c r="AL26" s="198">
        <v>0</v>
      </c>
      <c r="AM26" s="198">
        <v>0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9.58</v>
      </c>
      <c r="AJ27" s="198">
        <v>0</v>
      </c>
      <c r="AK27" s="198">
        <v>-0.04</v>
      </c>
      <c r="AL27" s="198">
        <v>0</v>
      </c>
      <c r="AM27" s="198">
        <v>0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9.65</v>
      </c>
      <c r="AJ28" s="198">
        <v>0</v>
      </c>
      <c r="AK28" s="198">
        <v>-0.04</v>
      </c>
      <c r="AL28" s="198">
        <v>0</v>
      </c>
      <c r="AM28" s="198">
        <v>0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9.65</v>
      </c>
      <c r="AJ29" s="198">
        <v>0</v>
      </c>
      <c r="AK29" s="198">
        <v>-0.04</v>
      </c>
      <c r="AL29" s="198">
        <v>0</v>
      </c>
      <c r="AM29" s="198">
        <v>0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9.65</v>
      </c>
      <c r="AJ30" s="198">
        <v>0</v>
      </c>
      <c r="AK30" s="198">
        <v>-0.04</v>
      </c>
      <c r="AL30" s="198">
        <v>0</v>
      </c>
      <c r="AM30" s="198">
        <v>0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9.65</v>
      </c>
      <c r="AJ31" s="198">
        <v>0</v>
      </c>
      <c r="AK31" s="198">
        <v>-0.04</v>
      </c>
      <c r="AL31" s="198">
        <v>0</v>
      </c>
      <c r="AM31" s="198">
        <v>0</v>
      </c>
      <c r="AN31" s="198">
        <v>0</v>
      </c>
      <c r="AO31" s="198">
        <v>0.97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9.65</v>
      </c>
      <c r="AJ32" s="198">
        <v>0</v>
      </c>
      <c r="AK32" s="198">
        <v>-0.04</v>
      </c>
      <c r="AL32" s="198">
        <v>0</v>
      </c>
      <c r="AM32" s="198">
        <v>0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9.84</v>
      </c>
      <c r="AJ33" s="198">
        <v>0</v>
      </c>
      <c r="AK33" s="198">
        <v>-0.04</v>
      </c>
      <c r="AL33" s="198">
        <v>0</v>
      </c>
      <c r="AM33" s="198">
        <v>0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9.65</v>
      </c>
      <c r="AJ34" s="198">
        <v>0</v>
      </c>
      <c r="AK34" s="198">
        <v>-0.04</v>
      </c>
      <c r="AL34" s="198">
        <v>0</v>
      </c>
      <c r="AM34" s="198">
        <v>0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9.76</v>
      </c>
      <c r="AJ35" s="198">
        <v>0</v>
      </c>
      <c r="AK35" s="198">
        <v>-0.04</v>
      </c>
      <c r="AL35" s="198">
        <v>0</v>
      </c>
      <c r="AM35" s="198">
        <v>0</v>
      </c>
      <c r="AN35" s="198">
        <v>0</v>
      </c>
      <c r="AO35" s="198">
        <v>14.74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9.76</v>
      </c>
      <c r="AJ36" s="198">
        <v>0</v>
      </c>
      <c r="AK36" s="198">
        <v>-0.04</v>
      </c>
      <c r="AL36" s="198">
        <v>0</v>
      </c>
      <c r="AM36" s="198">
        <v>0</v>
      </c>
      <c r="AN36" s="198">
        <v>0</v>
      </c>
      <c r="AO36" s="198">
        <v>14.74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9.76</v>
      </c>
      <c r="AJ37" s="198">
        <v>0</v>
      </c>
      <c r="AK37" s="198">
        <v>-0.04</v>
      </c>
      <c r="AL37" s="198">
        <v>0</v>
      </c>
      <c r="AM37" s="198">
        <v>0</v>
      </c>
      <c r="AN37" s="198">
        <v>0</v>
      </c>
      <c r="AO37" s="198">
        <v>-2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9.76</v>
      </c>
      <c r="AJ38" s="198">
        <v>0</v>
      </c>
      <c r="AK38" s="198">
        <v>-0.04</v>
      </c>
      <c r="AL38" s="198">
        <v>0</v>
      </c>
      <c r="AM38" s="198">
        <v>0</v>
      </c>
      <c r="AN38" s="198">
        <v>0</v>
      </c>
      <c r="AO38" s="198">
        <v>14.74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9.89</v>
      </c>
      <c r="AJ39" s="198">
        <v>0</v>
      </c>
      <c r="AK39" s="198">
        <v>-0.04</v>
      </c>
      <c r="AL39" s="198">
        <v>0</v>
      </c>
      <c r="AM39" s="198">
        <v>0</v>
      </c>
      <c r="AN39" s="198">
        <v>0</v>
      </c>
      <c r="AO39" s="198">
        <v>14.74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9.76</v>
      </c>
      <c r="AJ40" s="198">
        <v>0</v>
      </c>
      <c r="AK40" s="198">
        <v>-0.04</v>
      </c>
      <c r="AL40" s="198">
        <v>0</v>
      </c>
      <c r="AM40" s="198">
        <v>0</v>
      </c>
      <c r="AN40" s="198">
        <v>0</v>
      </c>
      <c r="AO40" s="198">
        <v>14.74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9.76</v>
      </c>
      <c r="AJ41" s="198">
        <v>0</v>
      </c>
      <c r="AK41" s="198">
        <v>-0.04</v>
      </c>
      <c r="AL41" s="198">
        <v>0</v>
      </c>
      <c r="AM41" s="198">
        <v>0</v>
      </c>
      <c r="AN41" s="198">
        <v>0</v>
      </c>
      <c r="AO41" s="198">
        <v>14.74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9.76</v>
      </c>
      <c r="AJ42" s="198">
        <v>0</v>
      </c>
      <c r="AK42" s="198">
        <v>-0.04</v>
      </c>
      <c r="AL42" s="198">
        <v>0</v>
      </c>
      <c r="AM42" s="198">
        <v>0</v>
      </c>
      <c r="AN42" s="198">
        <v>0</v>
      </c>
      <c r="AO42" s="198">
        <v>14.74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9.8800000000000008</v>
      </c>
      <c r="AJ43" s="198">
        <v>0</v>
      </c>
      <c r="AK43" s="198">
        <v>-0.04</v>
      </c>
      <c r="AL43" s="198">
        <v>0</v>
      </c>
      <c r="AM43" s="198">
        <v>0</v>
      </c>
      <c r="AN43" s="198">
        <v>0</v>
      </c>
      <c r="AO43" s="198">
        <v>14.74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9.8800000000000008</v>
      </c>
      <c r="AJ44" s="198">
        <v>0</v>
      </c>
      <c r="AK44" s="198">
        <v>-0.04</v>
      </c>
      <c r="AL44" s="198">
        <v>0</v>
      </c>
      <c r="AM44" s="198">
        <v>0</v>
      </c>
      <c r="AN44" s="198">
        <v>0</v>
      </c>
      <c r="AO44" s="198">
        <v>14.74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</v>
      </c>
      <c r="AJ45" s="198">
        <v>0</v>
      </c>
      <c r="AK45" s="198">
        <v>-0.04</v>
      </c>
      <c r="AL45" s="198">
        <v>0</v>
      </c>
      <c r="AM45" s="198">
        <v>0</v>
      </c>
      <c r="AN45" s="198">
        <v>0</v>
      </c>
      <c r="AO45" s="198">
        <v>14.74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9.8800000000000008</v>
      </c>
      <c r="AJ46" s="198">
        <v>0</v>
      </c>
      <c r="AK46" s="198">
        <v>-0.04</v>
      </c>
      <c r="AL46" s="198">
        <v>0</v>
      </c>
      <c r="AM46" s="198">
        <v>0</v>
      </c>
      <c r="AN46" s="198">
        <v>0</v>
      </c>
      <c r="AO46" s="198">
        <v>14.74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9.8800000000000008</v>
      </c>
      <c r="AJ47" s="198">
        <v>0</v>
      </c>
      <c r="AK47" s="198">
        <v>-0.04</v>
      </c>
      <c r="AL47" s="198">
        <v>0</v>
      </c>
      <c r="AM47" s="198">
        <v>0</v>
      </c>
      <c r="AN47" s="198">
        <v>0</v>
      </c>
      <c r="AO47" s="198">
        <v>14.74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9.94</v>
      </c>
      <c r="AJ48" s="198">
        <v>0</v>
      </c>
      <c r="AK48" s="198">
        <v>-0.04</v>
      </c>
      <c r="AL48" s="198">
        <v>0</v>
      </c>
      <c r="AM48" s="198">
        <v>0</v>
      </c>
      <c r="AN48" s="198">
        <v>0</v>
      </c>
      <c r="AO48" s="198">
        <v>14.74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9.94</v>
      </c>
      <c r="AJ49" s="198">
        <v>0</v>
      </c>
      <c r="AK49" s="198">
        <v>-0.04</v>
      </c>
      <c r="AL49" s="198">
        <v>0</v>
      </c>
      <c r="AM49" s="198">
        <v>0</v>
      </c>
      <c r="AN49" s="198">
        <v>0</v>
      </c>
      <c r="AO49" s="198">
        <v>14.74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9.94</v>
      </c>
      <c r="AJ50" s="198">
        <v>0</v>
      </c>
      <c r="AK50" s="198">
        <v>-0.04</v>
      </c>
      <c r="AL50" s="198">
        <v>0</v>
      </c>
      <c r="AM50" s="198">
        <v>0</v>
      </c>
      <c r="AN50" s="198">
        <v>0</v>
      </c>
      <c r="AO50" s="198">
        <v>14.74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9.99</v>
      </c>
      <c r="AJ51" s="198">
        <v>0</v>
      </c>
      <c r="AK51" s="198">
        <v>-0.04</v>
      </c>
      <c r="AL51" s="198">
        <v>0</v>
      </c>
      <c r="AM51" s="198">
        <v>0</v>
      </c>
      <c r="AN51" s="198">
        <v>0</v>
      </c>
      <c r="AO51" s="198">
        <v>14.01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9.99</v>
      </c>
      <c r="AJ52" s="198">
        <v>0</v>
      </c>
      <c r="AK52" s="198">
        <v>-0.04</v>
      </c>
      <c r="AL52" s="198">
        <v>0</v>
      </c>
      <c r="AM52" s="198">
        <v>0</v>
      </c>
      <c r="AN52" s="198">
        <v>0</v>
      </c>
      <c r="AO52" s="198">
        <v>14.01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9.99</v>
      </c>
      <c r="AJ53" s="198">
        <v>0</v>
      </c>
      <c r="AK53" s="198">
        <v>-0.04</v>
      </c>
      <c r="AL53" s="198">
        <v>0</v>
      </c>
      <c r="AM53" s="198">
        <v>0</v>
      </c>
      <c r="AN53" s="198">
        <v>0</v>
      </c>
      <c r="AO53" s="198">
        <v>14.01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9.99</v>
      </c>
      <c r="AJ54" s="198">
        <v>0</v>
      </c>
      <c r="AK54" s="198">
        <v>-0.04</v>
      </c>
      <c r="AL54" s="198">
        <v>0</v>
      </c>
      <c r="AM54" s="198">
        <v>0</v>
      </c>
      <c r="AN54" s="198">
        <v>0</v>
      </c>
      <c r="AO54" s="198">
        <v>14.01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9.99</v>
      </c>
      <c r="AJ55" s="198">
        <v>0</v>
      </c>
      <c r="AK55" s="198">
        <v>-0.04</v>
      </c>
      <c r="AL55" s="198">
        <v>0</v>
      </c>
      <c r="AM55" s="198">
        <v>0</v>
      </c>
      <c r="AN55" s="198">
        <v>0</v>
      </c>
      <c r="AO55" s="198">
        <v>14.01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9.99</v>
      </c>
      <c r="AJ56" s="198">
        <v>0</v>
      </c>
      <c r="AK56" s="198">
        <v>-0.04</v>
      </c>
      <c r="AL56" s="198">
        <v>0</v>
      </c>
      <c r="AM56" s="198">
        <v>0</v>
      </c>
      <c r="AN56" s="198">
        <v>0</v>
      </c>
      <c r="AO56" s="198">
        <v>14.01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9.99</v>
      </c>
      <c r="AJ57" s="198">
        <v>0</v>
      </c>
      <c r="AK57" s="198">
        <v>-0.04</v>
      </c>
      <c r="AL57" s="198">
        <v>0</v>
      </c>
      <c r="AM57" s="198">
        <v>0</v>
      </c>
      <c r="AN57" s="198">
        <v>0</v>
      </c>
      <c r="AO57" s="198">
        <v>14.01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9.99</v>
      </c>
      <c r="AJ58" s="198">
        <v>0</v>
      </c>
      <c r="AK58" s="198">
        <v>-0.04</v>
      </c>
      <c r="AL58" s="198">
        <v>0</v>
      </c>
      <c r="AM58" s="198">
        <v>0</v>
      </c>
      <c r="AN58" s="198">
        <v>0</v>
      </c>
      <c r="AO58" s="198">
        <v>14.01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10.11</v>
      </c>
      <c r="AJ59" s="198">
        <v>0</v>
      </c>
      <c r="AK59" s="198">
        <v>-0.04</v>
      </c>
      <c r="AL59" s="198">
        <v>0</v>
      </c>
      <c r="AM59" s="198">
        <v>0</v>
      </c>
      <c r="AN59" s="198">
        <v>0</v>
      </c>
      <c r="AO59" s="198">
        <v>14.01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10.11</v>
      </c>
      <c r="AJ60" s="198">
        <v>0</v>
      </c>
      <c r="AK60" s="198">
        <v>-0.04</v>
      </c>
      <c r="AL60" s="198">
        <v>0</v>
      </c>
      <c r="AM60" s="198">
        <v>0</v>
      </c>
      <c r="AN60" s="198">
        <v>0</v>
      </c>
      <c r="AO60" s="198">
        <v>14.01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10.11</v>
      </c>
      <c r="AJ61" s="198">
        <v>0</v>
      </c>
      <c r="AK61" s="198">
        <v>-0.04</v>
      </c>
      <c r="AL61" s="198">
        <v>0</v>
      </c>
      <c r="AM61" s="198">
        <v>0</v>
      </c>
      <c r="AN61" s="198">
        <v>0</v>
      </c>
      <c r="AO61" s="198">
        <v>14.01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10.11</v>
      </c>
      <c r="AJ62" s="198">
        <v>0</v>
      </c>
      <c r="AK62" s="198">
        <v>-0.04</v>
      </c>
      <c r="AL62" s="198">
        <v>0</v>
      </c>
      <c r="AM62" s="198">
        <v>0</v>
      </c>
      <c r="AN62" s="198">
        <v>0</v>
      </c>
      <c r="AO62" s="198">
        <v>14.01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10.11</v>
      </c>
      <c r="AJ63" s="198">
        <v>0</v>
      </c>
      <c r="AK63" s="198">
        <v>-0.04</v>
      </c>
      <c r="AL63" s="198">
        <v>0</v>
      </c>
      <c r="AM63" s="198">
        <v>0</v>
      </c>
      <c r="AN63" s="198">
        <v>0</v>
      </c>
      <c r="AO63" s="198">
        <v>14.01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10.11</v>
      </c>
      <c r="AJ64" s="198">
        <v>0</v>
      </c>
      <c r="AK64" s="198">
        <v>-0.04</v>
      </c>
      <c r="AL64" s="198">
        <v>0</v>
      </c>
      <c r="AM64" s="198">
        <v>0</v>
      </c>
      <c r="AN64" s="198">
        <v>0</v>
      </c>
      <c r="AO64" s="198">
        <v>14.01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10.050000000000001</v>
      </c>
      <c r="AJ65" s="198">
        <v>0</v>
      </c>
      <c r="AK65" s="198">
        <v>-0.04</v>
      </c>
      <c r="AL65" s="198">
        <v>0</v>
      </c>
      <c r="AM65" s="198">
        <v>0</v>
      </c>
      <c r="AN65" s="198">
        <v>0</v>
      </c>
      <c r="AO65" s="198">
        <v>14.01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10.88</v>
      </c>
      <c r="AJ66" s="198">
        <v>0</v>
      </c>
      <c r="AK66" s="198">
        <v>-0.04</v>
      </c>
      <c r="AL66" s="198">
        <v>0</v>
      </c>
      <c r="AM66" s="198">
        <v>0</v>
      </c>
      <c r="AN66" s="198">
        <v>0</v>
      </c>
      <c r="AO66" s="198">
        <v>14.01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10.050000000000001</v>
      </c>
      <c r="AJ67" s="198">
        <v>0</v>
      </c>
      <c r="AK67" s="198">
        <v>-0.04</v>
      </c>
      <c r="AL67" s="198">
        <v>0</v>
      </c>
      <c r="AM67" s="198">
        <v>0</v>
      </c>
      <c r="AN67" s="198">
        <v>0</v>
      </c>
      <c r="AO67" s="198">
        <v>-7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10.050000000000001</v>
      </c>
      <c r="AJ68" s="198">
        <v>0</v>
      </c>
      <c r="AK68" s="198">
        <v>-0.04</v>
      </c>
      <c r="AL68" s="198">
        <v>0</v>
      </c>
      <c r="AM68" s="198">
        <v>0</v>
      </c>
      <c r="AN68" s="198">
        <v>0</v>
      </c>
      <c r="AO68" s="198">
        <v>14.01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10.050000000000001</v>
      </c>
      <c r="AJ69" s="198">
        <v>0</v>
      </c>
      <c r="AK69" s="198">
        <v>-0.04</v>
      </c>
      <c r="AL69" s="198">
        <v>0</v>
      </c>
      <c r="AM69" s="198">
        <v>0</v>
      </c>
      <c r="AN69" s="198">
        <v>0</v>
      </c>
      <c r="AO69" s="198">
        <v>14.01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10.050000000000001</v>
      </c>
      <c r="AJ70" s="198">
        <v>0</v>
      </c>
      <c r="AK70" s="198">
        <v>-0.04</v>
      </c>
      <c r="AL70" s="198">
        <v>0</v>
      </c>
      <c r="AM70" s="198">
        <v>0</v>
      </c>
      <c r="AN70" s="198">
        <v>0</v>
      </c>
      <c r="AO70" s="198">
        <v>14.01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10.050000000000001</v>
      </c>
      <c r="AJ71" s="198">
        <v>0</v>
      </c>
      <c r="AK71" s="198">
        <v>-0.04</v>
      </c>
      <c r="AL71" s="198">
        <v>0</v>
      </c>
      <c r="AM71" s="198">
        <v>0</v>
      </c>
      <c r="AN71" s="198">
        <v>0</v>
      </c>
      <c r="AO71" s="198">
        <v>14.01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10.050000000000001</v>
      </c>
      <c r="AJ72" s="198">
        <v>0</v>
      </c>
      <c r="AK72" s="198">
        <v>-0.04</v>
      </c>
      <c r="AL72" s="198">
        <v>0</v>
      </c>
      <c r="AM72" s="198">
        <v>0</v>
      </c>
      <c r="AN72" s="198">
        <v>0</v>
      </c>
      <c r="AO72" s="198">
        <v>14.01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11.58</v>
      </c>
      <c r="AJ73" s="198">
        <v>0</v>
      </c>
      <c r="AK73" s="198">
        <v>-0.04</v>
      </c>
      <c r="AL73" s="198">
        <v>0</v>
      </c>
      <c r="AM73" s="198">
        <v>0</v>
      </c>
      <c r="AN73" s="198">
        <v>0</v>
      </c>
      <c r="AO73" s="198">
        <v>-2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11.71</v>
      </c>
      <c r="AJ74" s="198">
        <v>0</v>
      </c>
      <c r="AK74" s="198">
        <v>-0.04</v>
      </c>
      <c r="AL74" s="198">
        <v>0</v>
      </c>
      <c r="AM74" s="198">
        <v>0</v>
      </c>
      <c r="AN74" s="198">
        <v>0</v>
      </c>
      <c r="AO74" s="198">
        <v>14.01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11.53</v>
      </c>
      <c r="AJ75" s="198">
        <v>0</v>
      </c>
      <c r="AK75" s="198">
        <v>-0.04</v>
      </c>
      <c r="AL75" s="198">
        <v>0</v>
      </c>
      <c r="AM75" s="198">
        <v>0</v>
      </c>
      <c r="AN75" s="198">
        <v>0</v>
      </c>
      <c r="AO75" s="198">
        <v>14.74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11.53</v>
      </c>
      <c r="AJ76" s="198">
        <v>0</v>
      </c>
      <c r="AK76" s="198">
        <v>-0.04</v>
      </c>
      <c r="AL76" s="198">
        <v>0</v>
      </c>
      <c r="AM76" s="198">
        <v>0</v>
      </c>
      <c r="AN76" s="198">
        <v>0</v>
      </c>
      <c r="AO76" s="198">
        <v>14.74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11.53</v>
      </c>
      <c r="AJ77" s="198">
        <v>0</v>
      </c>
      <c r="AK77" s="198">
        <v>-0.04</v>
      </c>
      <c r="AL77" s="198">
        <v>0</v>
      </c>
      <c r="AM77" s="198">
        <v>0</v>
      </c>
      <c r="AN77" s="198">
        <v>0</v>
      </c>
      <c r="AO77" s="198">
        <v>14.74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11.53</v>
      </c>
      <c r="AJ78" s="198">
        <v>0</v>
      </c>
      <c r="AK78" s="198">
        <v>-0.04</v>
      </c>
      <c r="AL78" s="198">
        <v>0</v>
      </c>
      <c r="AM78" s="198">
        <v>0</v>
      </c>
      <c r="AN78" s="198">
        <v>0</v>
      </c>
      <c r="AO78" s="198">
        <v>14.74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11.44</v>
      </c>
      <c r="AJ79" s="198">
        <v>0</v>
      </c>
      <c r="AK79" s="198">
        <v>-0.04</v>
      </c>
      <c r="AL79" s="198">
        <v>0</v>
      </c>
      <c r="AM79" s="198">
        <v>0</v>
      </c>
      <c r="AN79" s="198">
        <v>0</v>
      </c>
      <c r="AO79" s="198">
        <v>0.47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11.44</v>
      </c>
      <c r="AJ80" s="198">
        <v>0</v>
      </c>
      <c r="AK80" s="198">
        <v>-0.04</v>
      </c>
      <c r="AL80" s="198">
        <v>0</v>
      </c>
      <c r="AM80" s="198">
        <v>0</v>
      </c>
      <c r="AN80" s="198">
        <v>0</v>
      </c>
      <c r="AO80" s="198">
        <v>14.74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11.44</v>
      </c>
      <c r="AJ81" s="198">
        <v>0</v>
      </c>
      <c r="AK81" s="198">
        <v>-0.04</v>
      </c>
      <c r="AL81" s="198">
        <v>0</v>
      </c>
      <c r="AM81" s="198">
        <v>0</v>
      </c>
      <c r="AN81" s="198">
        <v>0</v>
      </c>
      <c r="AO81" s="198">
        <v>14.74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11.44</v>
      </c>
      <c r="AJ82" s="198">
        <v>0</v>
      </c>
      <c r="AK82" s="198">
        <v>-0.04</v>
      </c>
      <c r="AL82" s="198">
        <v>0</v>
      </c>
      <c r="AM82" s="198">
        <v>0</v>
      </c>
      <c r="AN82" s="198">
        <v>0</v>
      </c>
      <c r="AO82" s="198">
        <v>14.74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9.73</v>
      </c>
      <c r="AJ83" s="198">
        <v>0</v>
      </c>
      <c r="AK83" s="198">
        <v>-0.04</v>
      </c>
      <c r="AL83" s="198">
        <v>0</v>
      </c>
      <c r="AM83" s="198">
        <v>0</v>
      </c>
      <c r="AN83" s="198">
        <v>0</v>
      </c>
      <c r="AO83" s="198">
        <v>14.74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9.73</v>
      </c>
      <c r="AJ84" s="198">
        <v>0</v>
      </c>
      <c r="AK84" s="198">
        <v>-0.04</v>
      </c>
      <c r="AL84" s="198">
        <v>0</v>
      </c>
      <c r="AM84" s="198">
        <v>0</v>
      </c>
      <c r="AN84" s="198">
        <v>0</v>
      </c>
      <c r="AO84" s="198">
        <v>14.74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9.73</v>
      </c>
      <c r="AJ85" s="198">
        <v>0</v>
      </c>
      <c r="AK85" s="198">
        <v>-0.04</v>
      </c>
      <c r="AL85" s="198">
        <v>0</v>
      </c>
      <c r="AM85" s="198">
        <v>0</v>
      </c>
      <c r="AN85" s="198">
        <v>0</v>
      </c>
      <c r="AO85" s="198">
        <v>0.47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9.73</v>
      </c>
      <c r="AJ86" s="198">
        <v>0</v>
      </c>
      <c r="AK86" s="198">
        <v>-0.04</v>
      </c>
      <c r="AL86" s="198">
        <v>0</v>
      </c>
      <c r="AM86" s="198">
        <v>0</v>
      </c>
      <c r="AN86" s="198">
        <v>0</v>
      </c>
      <c r="AO86" s="198">
        <v>14.74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9.86</v>
      </c>
      <c r="AJ87" s="198">
        <v>0</v>
      </c>
      <c r="AK87" s="198">
        <v>-0.04</v>
      </c>
      <c r="AL87" s="198">
        <v>0</v>
      </c>
      <c r="AM87" s="198">
        <v>0</v>
      </c>
      <c r="AN87" s="198">
        <v>0</v>
      </c>
      <c r="AO87" s="198">
        <v>14.74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9.86</v>
      </c>
      <c r="AJ88" s="198">
        <v>0</v>
      </c>
      <c r="AK88" s="198">
        <v>-0.04</v>
      </c>
      <c r="AL88" s="198">
        <v>0</v>
      </c>
      <c r="AM88" s="198">
        <v>0</v>
      </c>
      <c r="AN88" s="198">
        <v>0</v>
      </c>
      <c r="AO88" s="198">
        <v>14.74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9.86</v>
      </c>
      <c r="AJ89" s="198">
        <v>0</v>
      </c>
      <c r="AK89" s="198">
        <v>-0.04</v>
      </c>
      <c r="AL89" s="198">
        <v>0</v>
      </c>
      <c r="AM89" s="198">
        <v>0</v>
      </c>
      <c r="AN89" s="198">
        <v>0</v>
      </c>
      <c r="AO89" s="198">
        <v>14.74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10.55</v>
      </c>
      <c r="AJ90" s="198">
        <v>0</v>
      </c>
      <c r="AK90" s="198">
        <v>-0.04</v>
      </c>
      <c r="AL90" s="198">
        <v>0</v>
      </c>
      <c r="AM90" s="198">
        <v>0</v>
      </c>
      <c r="AN90" s="198">
        <v>0</v>
      </c>
      <c r="AO90" s="198">
        <v>14.74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10.55</v>
      </c>
      <c r="AJ91" s="198">
        <v>0</v>
      </c>
      <c r="AK91" s="198">
        <v>-0.04</v>
      </c>
      <c r="AL91" s="198">
        <v>0</v>
      </c>
      <c r="AM91" s="198">
        <v>0</v>
      </c>
      <c r="AN91" s="198">
        <v>0</v>
      </c>
      <c r="AO91" s="198">
        <v>1.47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10.55</v>
      </c>
      <c r="AJ92" s="198">
        <v>0</v>
      </c>
      <c r="AK92" s="198">
        <v>-0.04</v>
      </c>
      <c r="AL92" s="198">
        <v>0</v>
      </c>
      <c r="AM92" s="198">
        <v>0</v>
      </c>
      <c r="AN92" s="198">
        <v>0</v>
      </c>
      <c r="AO92" s="198">
        <v>14.74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10.53</v>
      </c>
      <c r="AJ93" s="198">
        <v>0</v>
      </c>
      <c r="AK93" s="198">
        <v>-0.04</v>
      </c>
      <c r="AL93" s="198">
        <v>0</v>
      </c>
      <c r="AM93" s="198">
        <v>0</v>
      </c>
      <c r="AN93" s="198">
        <v>0</v>
      </c>
      <c r="AO93" s="198">
        <v>14.74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10.53</v>
      </c>
      <c r="AJ94" s="198">
        <v>0</v>
      </c>
      <c r="AK94" s="198">
        <v>-0.04</v>
      </c>
      <c r="AL94" s="198">
        <v>0</v>
      </c>
      <c r="AM94" s="198">
        <v>0</v>
      </c>
      <c r="AN94" s="198">
        <v>0</v>
      </c>
      <c r="AO94" s="198">
        <v>14.74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10.53</v>
      </c>
      <c r="AJ95" s="198">
        <v>0</v>
      </c>
      <c r="AK95" s="198">
        <v>-0.04</v>
      </c>
      <c r="AL95" s="198">
        <v>0</v>
      </c>
      <c r="AM95" s="198">
        <v>0</v>
      </c>
      <c r="AN95" s="198">
        <v>0</v>
      </c>
      <c r="AO95" s="198">
        <v>14.74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10.53</v>
      </c>
      <c r="AJ96" s="198">
        <v>0</v>
      </c>
      <c r="AK96" s="198">
        <v>-0.04</v>
      </c>
      <c r="AL96" s="198">
        <v>0</v>
      </c>
      <c r="AM96" s="198">
        <v>0</v>
      </c>
      <c r="AN96" s="198">
        <v>0</v>
      </c>
      <c r="AO96" s="198">
        <v>14.74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10.53</v>
      </c>
      <c r="AJ97" s="198">
        <v>0</v>
      </c>
      <c r="AK97" s="198">
        <v>-0.04</v>
      </c>
      <c r="AL97" s="198">
        <v>0</v>
      </c>
      <c r="AM97" s="198">
        <v>0</v>
      </c>
      <c r="AN97" s="198">
        <v>0</v>
      </c>
      <c r="AO97" s="198">
        <v>2.4700000000000002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10.53</v>
      </c>
      <c r="AJ98" s="198">
        <v>0</v>
      </c>
      <c r="AK98" s="198">
        <v>-0.04</v>
      </c>
      <c r="AL98" s="198">
        <v>0</v>
      </c>
      <c r="AM98" s="198">
        <v>0</v>
      </c>
      <c r="AN98" s="198">
        <v>0</v>
      </c>
      <c r="AO98" s="198">
        <v>14.74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0.2451424999999999</v>
      </c>
      <c r="AJ99">
        <f t="shared" si="0"/>
        <v>0</v>
      </c>
      <c r="AK99">
        <f t="shared" si="0"/>
        <v>-9.6000000000000067E-4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0.30808250000000009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2.63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51.85</v>
      </c>
      <c r="AJ3" s="198">
        <v>0</v>
      </c>
      <c r="AK3" s="198">
        <v>0.04</v>
      </c>
      <c r="AL3" s="198">
        <v>0</v>
      </c>
      <c r="AM3" s="198">
        <v>0</v>
      </c>
      <c r="AN3" s="198">
        <v>0</v>
      </c>
      <c r="AO3" s="198">
        <v>93.12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2.63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51.85</v>
      </c>
      <c r="AJ4" s="198">
        <v>0</v>
      </c>
      <c r="AK4" s="198">
        <v>0.04</v>
      </c>
      <c r="AL4" s="198">
        <v>0</v>
      </c>
      <c r="AM4" s="198">
        <v>0</v>
      </c>
      <c r="AN4" s="198">
        <v>0</v>
      </c>
      <c r="AO4" s="198">
        <v>93.12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51.85</v>
      </c>
      <c r="AJ5" s="198">
        <v>0</v>
      </c>
      <c r="AK5" s="198">
        <v>0.04</v>
      </c>
      <c r="AL5" s="198">
        <v>0</v>
      </c>
      <c r="AM5" s="198">
        <v>0</v>
      </c>
      <c r="AN5" s="198">
        <v>0</v>
      </c>
      <c r="AO5" s="198">
        <v>89.11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2.63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51.85</v>
      </c>
      <c r="AJ6" s="198">
        <v>0</v>
      </c>
      <c r="AK6" s="198">
        <v>0.04</v>
      </c>
      <c r="AL6" s="198">
        <v>0</v>
      </c>
      <c r="AM6" s="198">
        <v>0</v>
      </c>
      <c r="AN6" s="198">
        <v>0</v>
      </c>
      <c r="AO6" s="198">
        <v>78.599999999999994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2.63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51.85</v>
      </c>
      <c r="AJ7" s="198">
        <v>0</v>
      </c>
      <c r="AK7" s="198">
        <v>0.04</v>
      </c>
      <c r="AL7" s="198">
        <v>0</v>
      </c>
      <c r="AM7" s="198">
        <v>0</v>
      </c>
      <c r="AN7" s="198">
        <v>0</v>
      </c>
      <c r="AO7" s="198">
        <v>78.790000000000006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2.63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51.25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78.599999999999994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2.63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51.67</v>
      </c>
      <c r="AJ9" s="198">
        <v>0</v>
      </c>
      <c r="AK9" s="198">
        <v>0.04</v>
      </c>
      <c r="AL9" s="198">
        <v>0</v>
      </c>
      <c r="AM9" s="198">
        <v>0</v>
      </c>
      <c r="AN9" s="198">
        <v>0</v>
      </c>
      <c r="AO9" s="198">
        <v>78.599999999999994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2.44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50.15</v>
      </c>
      <c r="AJ10" s="198">
        <v>0</v>
      </c>
      <c r="AK10" s="198">
        <v>0.04</v>
      </c>
      <c r="AL10" s="198">
        <v>0</v>
      </c>
      <c r="AM10" s="198">
        <v>0</v>
      </c>
      <c r="AN10" s="198">
        <v>0</v>
      </c>
      <c r="AO10" s="198">
        <v>78.599999999999994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2.44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50.15</v>
      </c>
      <c r="AJ11" s="198">
        <v>0</v>
      </c>
      <c r="AK11" s="198">
        <v>0.04</v>
      </c>
      <c r="AL11" s="198">
        <v>0</v>
      </c>
      <c r="AM11" s="198">
        <v>0</v>
      </c>
      <c r="AN11" s="198">
        <v>0</v>
      </c>
      <c r="AO11" s="198">
        <v>78.599999999999994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2.5299999999999998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51.67</v>
      </c>
      <c r="AJ12" s="198">
        <v>0</v>
      </c>
      <c r="AK12" s="198">
        <v>0.04</v>
      </c>
      <c r="AL12" s="198">
        <v>0</v>
      </c>
      <c r="AM12" s="198">
        <v>0</v>
      </c>
      <c r="AN12" s="198">
        <v>0</v>
      </c>
      <c r="AO12" s="198">
        <v>78.599999999999994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2.5299999999999998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51.67</v>
      </c>
      <c r="AJ13" s="198">
        <v>0</v>
      </c>
      <c r="AK13" s="198">
        <v>0.04</v>
      </c>
      <c r="AL13" s="198">
        <v>0</v>
      </c>
      <c r="AM13" s="198">
        <v>0</v>
      </c>
      <c r="AN13" s="198">
        <v>0</v>
      </c>
      <c r="AO13" s="198">
        <v>79.23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2.34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49.14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78.599999999999994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2.5299999999999998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50.83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78.599999999999994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2.16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46.17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78.599999999999994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2.16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46.17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78.599999999999994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2.16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46.17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78.599999999999994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2.16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46.17</v>
      </c>
      <c r="AJ19" s="198">
        <v>0</v>
      </c>
      <c r="AK19" s="198">
        <v>0.04</v>
      </c>
      <c r="AL19" s="198">
        <v>0</v>
      </c>
      <c r="AM19" s="198">
        <v>0</v>
      </c>
      <c r="AN19" s="198">
        <v>0</v>
      </c>
      <c r="AO19" s="198">
        <v>79.09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2.16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46.17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2.16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45.14</v>
      </c>
      <c r="AJ21" s="198">
        <v>0</v>
      </c>
      <c r="AK21" s="198">
        <v>0.04</v>
      </c>
      <c r="AL21" s="198">
        <v>0</v>
      </c>
      <c r="AM21" s="198">
        <v>0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2.16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45.57</v>
      </c>
      <c r="AJ22" s="198">
        <v>0</v>
      </c>
      <c r="AK22" s="198">
        <v>0.04</v>
      </c>
      <c r="AL22" s="198">
        <v>0</v>
      </c>
      <c r="AM22" s="198">
        <v>0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45.14</v>
      </c>
      <c r="AJ23" s="198">
        <v>0</v>
      </c>
      <c r="AK23" s="198">
        <v>0.04</v>
      </c>
      <c r="AL23" s="198">
        <v>0</v>
      </c>
      <c r="AM23" s="198">
        <v>0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45.14</v>
      </c>
      <c r="AJ24" s="198">
        <v>0</v>
      </c>
      <c r="AK24" s="198">
        <v>0.04</v>
      </c>
      <c r="AL24" s="198">
        <v>0</v>
      </c>
      <c r="AM24" s="198">
        <v>0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45.14</v>
      </c>
      <c r="AJ25" s="198">
        <v>0</v>
      </c>
      <c r="AK25" s="198">
        <v>0.04</v>
      </c>
      <c r="AL25" s="198">
        <v>0</v>
      </c>
      <c r="AM25" s="198">
        <v>0</v>
      </c>
      <c r="AN25" s="198">
        <v>0</v>
      </c>
      <c r="AO25" s="198">
        <v>79.23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45.81</v>
      </c>
      <c r="AJ26" s="198">
        <v>0</v>
      </c>
      <c r="AK26" s="198">
        <v>0.04</v>
      </c>
      <c r="AL26" s="198">
        <v>0</v>
      </c>
      <c r="AM26" s="198">
        <v>0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2.16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45.14</v>
      </c>
      <c r="AJ27" s="198">
        <v>0</v>
      </c>
      <c r="AK27" s="198">
        <v>0.04</v>
      </c>
      <c r="AL27" s="198">
        <v>0</v>
      </c>
      <c r="AM27" s="198">
        <v>0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2.16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45.55</v>
      </c>
      <c r="AJ28" s="198">
        <v>0</v>
      </c>
      <c r="AK28" s="198">
        <v>0.04</v>
      </c>
      <c r="AL28" s="198">
        <v>0</v>
      </c>
      <c r="AM28" s="198">
        <v>0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2.16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45.55</v>
      </c>
      <c r="AJ29" s="198">
        <v>0</v>
      </c>
      <c r="AK29" s="198">
        <v>0.04</v>
      </c>
      <c r="AL29" s="198">
        <v>0</v>
      </c>
      <c r="AM29" s="198">
        <v>0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2.11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45.55</v>
      </c>
      <c r="AJ30" s="198">
        <v>0</v>
      </c>
      <c r="AK30" s="198">
        <v>0.04</v>
      </c>
      <c r="AL30" s="198">
        <v>0</v>
      </c>
      <c r="AM30" s="198">
        <v>0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2.16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45.55</v>
      </c>
      <c r="AJ31" s="198">
        <v>0</v>
      </c>
      <c r="AK31" s="198">
        <v>0.04</v>
      </c>
      <c r="AL31" s="198">
        <v>0</v>
      </c>
      <c r="AM31" s="198">
        <v>0</v>
      </c>
      <c r="AN31" s="198">
        <v>0</v>
      </c>
      <c r="AO31" s="198">
        <v>78.7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2.15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45.55</v>
      </c>
      <c r="AJ32" s="198">
        <v>0</v>
      </c>
      <c r="AK32" s="198">
        <v>0.04</v>
      </c>
      <c r="AL32" s="198">
        <v>0</v>
      </c>
      <c r="AM32" s="198">
        <v>0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2.15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46.59</v>
      </c>
      <c r="AJ33" s="198">
        <v>0</v>
      </c>
      <c r="AK33" s="198">
        <v>0.04</v>
      </c>
      <c r="AL33" s="198">
        <v>0</v>
      </c>
      <c r="AM33" s="198">
        <v>0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2.15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45.55</v>
      </c>
      <c r="AJ34" s="198">
        <v>0</v>
      </c>
      <c r="AK34" s="198">
        <v>0.04</v>
      </c>
      <c r="AL34" s="198">
        <v>0</v>
      </c>
      <c r="AM34" s="198">
        <v>0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2.4900000000000002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46.17</v>
      </c>
      <c r="AJ35" s="198">
        <v>0</v>
      </c>
      <c r="AK35" s="198">
        <v>0.04</v>
      </c>
      <c r="AL35" s="198">
        <v>0</v>
      </c>
      <c r="AM35" s="198">
        <v>0</v>
      </c>
      <c r="AN35" s="198">
        <v>0</v>
      </c>
      <c r="AO35" s="198">
        <v>78.599999999999994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2.4900000000000002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46.17</v>
      </c>
      <c r="AJ36" s="198">
        <v>0</v>
      </c>
      <c r="AK36" s="198">
        <v>0.04</v>
      </c>
      <c r="AL36" s="198">
        <v>0</v>
      </c>
      <c r="AM36" s="198">
        <v>0</v>
      </c>
      <c r="AN36" s="198">
        <v>0</v>
      </c>
      <c r="AO36" s="198">
        <v>78.599999999999994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2.4900000000000002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46.17</v>
      </c>
      <c r="AJ37" s="198">
        <v>0</v>
      </c>
      <c r="AK37" s="198">
        <v>0.04</v>
      </c>
      <c r="AL37" s="198">
        <v>0</v>
      </c>
      <c r="AM37" s="198">
        <v>0</v>
      </c>
      <c r="AN37" s="198">
        <v>0</v>
      </c>
      <c r="AO37" s="198">
        <v>78.7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2.4900000000000002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46.17</v>
      </c>
      <c r="AJ38" s="198">
        <v>0</v>
      </c>
      <c r="AK38" s="198">
        <v>0.04</v>
      </c>
      <c r="AL38" s="198">
        <v>0</v>
      </c>
      <c r="AM38" s="198">
        <v>0</v>
      </c>
      <c r="AN38" s="198">
        <v>0</v>
      </c>
      <c r="AO38" s="198">
        <v>78.599999999999994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2.4900000000000002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46.86</v>
      </c>
      <c r="AJ39" s="198">
        <v>0</v>
      </c>
      <c r="AK39" s="198">
        <v>0.04</v>
      </c>
      <c r="AL39" s="198">
        <v>0</v>
      </c>
      <c r="AM39" s="198">
        <v>0</v>
      </c>
      <c r="AN39" s="198">
        <v>0</v>
      </c>
      <c r="AO39" s="198">
        <v>78.599999999999994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2.4900000000000002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46.17</v>
      </c>
      <c r="AJ40" s="198">
        <v>0</v>
      </c>
      <c r="AK40" s="198">
        <v>0.04</v>
      </c>
      <c r="AL40" s="198">
        <v>0</v>
      </c>
      <c r="AM40" s="198">
        <v>0</v>
      </c>
      <c r="AN40" s="198">
        <v>0</v>
      </c>
      <c r="AO40" s="198">
        <v>78.599999999999994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2.4900000000000002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46.17</v>
      </c>
      <c r="AJ41" s="198">
        <v>0</v>
      </c>
      <c r="AK41" s="198">
        <v>0.04</v>
      </c>
      <c r="AL41" s="198">
        <v>0</v>
      </c>
      <c r="AM41" s="198">
        <v>0</v>
      </c>
      <c r="AN41" s="198">
        <v>0</v>
      </c>
      <c r="AO41" s="198">
        <v>78.599999999999994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2.4900000000000002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46.17</v>
      </c>
      <c r="AJ42" s="198">
        <v>0</v>
      </c>
      <c r="AK42" s="198">
        <v>0.04</v>
      </c>
      <c r="AL42" s="198">
        <v>0</v>
      </c>
      <c r="AM42" s="198">
        <v>0</v>
      </c>
      <c r="AN42" s="198">
        <v>0</v>
      </c>
      <c r="AO42" s="198">
        <v>78.599999999999994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2.4900000000000002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46.78</v>
      </c>
      <c r="AJ43" s="198">
        <v>0</v>
      </c>
      <c r="AK43" s="198">
        <v>0.04</v>
      </c>
      <c r="AL43" s="198">
        <v>0</v>
      </c>
      <c r="AM43" s="198">
        <v>0</v>
      </c>
      <c r="AN43" s="198">
        <v>0</v>
      </c>
      <c r="AO43" s="198">
        <v>78.7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2.4900000000000002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46.78</v>
      </c>
      <c r="AJ44" s="198">
        <v>0</v>
      </c>
      <c r="AK44" s="198">
        <v>0.04</v>
      </c>
      <c r="AL44" s="198">
        <v>0</v>
      </c>
      <c r="AM44" s="198">
        <v>0</v>
      </c>
      <c r="AN44" s="198">
        <v>0</v>
      </c>
      <c r="AO44" s="198">
        <v>78.599999999999994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2.4900000000000002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47.47</v>
      </c>
      <c r="AJ45" s="198">
        <v>0</v>
      </c>
      <c r="AK45" s="198">
        <v>0.04</v>
      </c>
      <c r="AL45" s="198">
        <v>0</v>
      </c>
      <c r="AM45" s="198">
        <v>0</v>
      </c>
      <c r="AN45" s="198">
        <v>0</v>
      </c>
      <c r="AO45" s="198">
        <v>78.599999999999994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2.4900000000000002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46.78</v>
      </c>
      <c r="AJ46" s="198">
        <v>0</v>
      </c>
      <c r="AK46" s="198">
        <v>0.04</v>
      </c>
      <c r="AL46" s="198">
        <v>0</v>
      </c>
      <c r="AM46" s="198">
        <v>0</v>
      </c>
      <c r="AN46" s="198">
        <v>0</v>
      </c>
      <c r="AO46" s="198">
        <v>78.599999999999994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2.4900000000000002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46.78</v>
      </c>
      <c r="AJ47" s="198">
        <v>0</v>
      </c>
      <c r="AK47" s="198">
        <v>0.04</v>
      </c>
      <c r="AL47" s="198">
        <v>0</v>
      </c>
      <c r="AM47" s="198">
        <v>0</v>
      </c>
      <c r="AN47" s="198">
        <v>0</v>
      </c>
      <c r="AO47" s="198">
        <v>78.599999999999994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2.2000000000000002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47.13</v>
      </c>
      <c r="AJ48" s="198">
        <v>0</v>
      </c>
      <c r="AK48" s="198">
        <v>0.04</v>
      </c>
      <c r="AL48" s="198">
        <v>0</v>
      </c>
      <c r="AM48" s="198">
        <v>0</v>
      </c>
      <c r="AN48" s="198">
        <v>0</v>
      </c>
      <c r="AO48" s="198">
        <v>78.599999999999994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2.2000000000000002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47.13</v>
      </c>
      <c r="AJ49" s="198">
        <v>0</v>
      </c>
      <c r="AK49" s="198">
        <v>0.04</v>
      </c>
      <c r="AL49" s="198">
        <v>0</v>
      </c>
      <c r="AM49" s="198">
        <v>0</v>
      </c>
      <c r="AN49" s="198">
        <v>0</v>
      </c>
      <c r="AO49" s="198">
        <v>78.7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2.2599999999999998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47.13</v>
      </c>
      <c r="AJ50" s="198">
        <v>0</v>
      </c>
      <c r="AK50" s="198">
        <v>0.04</v>
      </c>
      <c r="AL50" s="198">
        <v>0</v>
      </c>
      <c r="AM50" s="198">
        <v>0</v>
      </c>
      <c r="AN50" s="198">
        <v>0</v>
      </c>
      <c r="AO50" s="198">
        <v>78.569999999999993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2.2599999999999998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47.4</v>
      </c>
      <c r="AJ51" s="198">
        <v>0</v>
      </c>
      <c r="AK51" s="198">
        <v>0.04</v>
      </c>
      <c r="AL51" s="198">
        <v>0</v>
      </c>
      <c r="AM51" s="198">
        <v>0</v>
      </c>
      <c r="AN51" s="198">
        <v>0</v>
      </c>
      <c r="AO51" s="198">
        <v>74.69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2.2599999999999998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47.4</v>
      </c>
      <c r="AJ52" s="198">
        <v>0</v>
      </c>
      <c r="AK52" s="198">
        <v>0.04</v>
      </c>
      <c r="AL52" s="198">
        <v>0</v>
      </c>
      <c r="AM52" s="198">
        <v>0</v>
      </c>
      <c r="AN52" s="198">
        <v>0</v>
      </c>
      <c r="AO52" s="198">
        <v>74.69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2.2599999999999998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47.4</v>
      </c>
      <c r="AJ53" s="198">
        <v>0</v>
      </c>
      <c r="AK53" s="198">
        <v>0.04</v>
      </c>
      <c r="AL53" s="198">
        <v>0</v>
      </c>
      <c r="AM53" s="198">
        <v>0</v>
      </c>
      <c r="AN53" s="198">
        <v>0</v>
      </c>
      <c r="AO53" s="198">
        <v>74.69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2.2599999999999998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47.4</v>
      </c>
      <c r="AJ54" s="198">
        <v>0</v>
      </c>
      <c r="AK54" s="198">
        <v>0.04</v>
      </c>
      <c r="AL54" s="198">
        <v>0</v>
      </c>
      <c r="AM54" s="198">
        <v>0</v>
      </c>
      <c r="AN54" s="198">
        <v>0</v>
      </c>
      <c r="AO54" s="198">
        <v>74.69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2.2599999999999998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47.4</v>
      </c>
      <c r="AJ55" s="198">
        <v>0</v>
      </c>
      <c r="AK55" s="198">
        <v>0.04</v>
      </c>
      <c r="AL55" s="198">
        <v>0</v>
      </c>
      <c r="AM55" s="198">
        <v>0</v>
      </c>
      <c r="AN55" s="198">
        <v>0</v>
      </c>
      <c r="AO55" s="198">
        <v>74.91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2.2599999999999998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47.4</v>
      </c>
      <c r="AJ56" s="198">
        <v>0</v>
      </c>
      <c r="AK56" s="198">
        <v>0.04</v>
      </c>
      <c r="AL56" s="198">
        <v>0</v>
      </c>
      <c r="AM56" s="198">
        <v>0</v>
      </c>
      <c r="AN56" s="198">
        <v>0</v>
      </c>
      <c r="AO56" s="198">
        <v>74.69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2.2599999999999998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47.4</v>
      </c>
      <c r="AJ57" s="198">
        <v>0</v>
      </c>
      <c r="AK57" s="198">
        <v>0.04</v>
      </c>
      <c r="AL57" s="198">
        <v>0</v>
      </c>
      <c r="AM57" s="198">
        <v>0</v>
      </c>
      <c r="AN57" s="198">
        <v>0</v>
      </c>
      <c r="AO57" s="198">
        <v>74.69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2.2599999999999998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47.4</v>
      </c>
      <c r="AJ58" s="198">
        <v>0</v>
      </c>
      <c r="AK58" s="198">
        <v>0.04</v>
      </c>
      <c r="AL58" s="198">
        <v>0</v>
      </c>
      <c r="AM58" s="198">
        <v>0</v>
      </c>
      <c r="AN58" s="198">
        <v>0</v>
      </c>
      <c r="AO58" s="198">
        <v>74.69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2.2599999999999998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48.09</v>
      </c>
      <c r="AJ59" s="198">
        <v>0</v>
      </c>
      <c r="AK59" s="198">
        <v>0.04</v>
      </c>
      <c r="AL59" s="198">
        <v>0</v>
      </c>
      <c r="AM59" s="198">
        <v>0</v>
      </c>
      <c r="AN59" s="198">
        <v>0</v>
      </c>
      <c r="AO59" s="198">
        <v>74.69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2.31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48.09</v>
      </c>
      <c r="AJ60" s="198">
        <v>0</v>
      </c>
      <c r="AK60" s="198">
        <v>0.04</v>
      </c>
      <c r="AL60" s="198">
        <v>0</v>
      </c>
      <c r="AM60" s="198">
        <v>0</v>
      </c>
      <c r="AN60" s="198">
        <v>0</v>
      </c>
      <c r="AO60" s="198">
        <v>74.69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2.31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48.09</v>
      </c>
      <c r="AJ61" s="198">
        <v>0</v>
      </c>
      <c r="AK61" s="198">
        <v>0.04</v>
      </c>
      <c r="AL61" s="198">
        <v>0</v>
      </c>
      <c r="AM61" s="198">
        <v>0</v>
      </c>
      <c r="AN61" s="198">
        <v>0</v>
      </c>
      <c r="AO61" s="198">
        <v>74.819999999999993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2.31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48.09</v>
      </c>
      <c r="AJ62" s="198">
        <v>0</v>
      </c>
      <c r="AK62" s="198">
        <v>0.04</v>
      </c>
      <c r="AL62" s="198">
        <v>0</v>
      </c>
      <c r="AM62" s="198">
        <v>0</v>
      </c>
      <c r="AN62" s="198">
        <v>0</v>
      </c>
      <c r="AO62" s="198">
        <v>74.69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2.31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48.09</v>
      </c>
      <c r="AJ63" s="198">
        <v>0</v>
      </c>
      <c r="AK63" s="198">
        <v>0.04</v>
      </c>
      <c r="AL63" s="198">
        <v>0</v>
      </c>
      <c r="AM63" s="198">
        <v>0</v>
      </c>
      <c r="AN63" s="198">
        <v>0</v>
      </c>
      <c r="AO63" s="198">
        <v>77.239999999999995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2.31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48.09</v>
      </c>
      <c r="AJ64" s="198">
        <v>0</v>
      </c>
      <c r="AK64" s="198">
        <v>0.04</v>
      </c>
      <c r="AL64" s="198">
        <v>0</v>
      </c>
      <c r="AM64" s="198">
        <v>0</v>
      </c>
      <c r="AN64" s="198">
        <v>0</v>
      </c>
      <c r="AO64" s="198">
        <v>77.239999999999995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2.25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47.72</v>
      </c>
      <c r="AJ65" s="198">
        <v>0</v>
      </c>
      <c r="AK65" s="198">
        <v>0.04</v>
      </c>
      <c r="AL65" s="198">
        <v>0</v>
      </c>
      <c r="AM65" s="198">
        <v>0</v>
      </c>
      <c r="AN65" s="198">
        <v>0</v>
      </c>
      <c r="AO65" s="198">
        <v>77.239999999999995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2.76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52.28</v>
      </c>
      <c r="AJ66" s="198">
        <v>0</v>
      </c>
      <c r="AK66" s="198">
        <v>0.04</v>
      </c>
      <c r="AL66" s="198">
        <v>0</v>
      </c>
      <c r="AM66" s="198">
        <v>0</v>
      </c>
      <c r="AN66" s="198">
        <v>0</v>
      </c>
      <c r="AO66" s="198">
        <v>77.239999999999995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2.25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47.72</v>
      </c>
      <c r="AJ67" s="198">
        <v>0</v>
      </c>
      <c r="AK67" s="198">
        <v>0.04</v>
      </c>
      <c r="AL67" s="198">
        <v>0</v>
      </c>
      <c r="AM67" s="198">
        <v>0</v>
      </c>
      <c r="AN67" s="198">
        <v>0</v>
      </c>
      <c r="AO67" s="198">
        <v>77.239999999999995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2.25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47.72</v>
      </c>
      <c r="AJ68" s="198">
        <v>0</v>
      </c>
      <c r="AK68" s="198">
        <v>0.04</v>
      </c>
      <c r="AL68" s="198">
        <v>0</v>
      </c>
      <c r="AM68" s="198">
        <v>0</v>
      </c>
      <c r="AN68" s="198">
        <v>0</v>
      </c>
      <c r="AO68" s="198">
        <v>77.239999999999995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2.25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47.72</v>
      </c>
      <c r="AJ69" s="198">
        <v>0</v>
      </c>
      <c r="AK69" s="198">
        <v>0.04</v>
      </c>
      <c r="AL69" s="198">
        <v>0</v>
      </c>
      <c r="AM69" s="198">
        <v>0</v>
      </c>
      <c r="AN69" s="198">
        <v>0</v>
      </c>
      <c r="AO69" s="198">
        <v>77.239999999999995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2.25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47.72</v>
      </c>
      <c r="AJ70" s="198">
        <v>0</v>
      </c>
      <c r="AK70" s="198">
        <v>0.04</v>
      </c>
      <c r="AL70" s="198">
        <v>0</v>
      </c>
      <c r="AM70" s="198">
        <v>0</v>
      </c>
      <c r="AN70" s="198">
        <v>0</v>
      </c>
      <c r="AO70" s="198">
        <v>77.239999999999995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2.25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47.72</v>
      </c>
      <c r="AJ71" s="198">
        <v>0</v>
      </c>
      <c r="AK71" s="198">
        <v>0.04</v>
      </c>
      <c r="AL71" s="198">
        <v>0</v>
      </c>
      <c r="AM71" s="198">
        <v>0</v>
      </c>
      <c r="AN71" s="198">
        <v>0</v>
      </c>
      <c r="AO71" s="198">
        <v>77.239999999999995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2.25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47.72</v>
      </c>
      <c r="AJ72" s="198">
        <v>0</v>
      </c>
      <c r="AK72" s="198">
        <v>0.04</v>
      </c>
      <c r="AL72" s="198">
        <v>0</v>
      </c>
      <c r="AM72" s="198">
        <v>0</v>
      </c>
      <c r="AN72" s="198">
        <v>0</v>
      </c>
      <c r="AO72" s="198">
        <v>77.239999999999995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2.25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30.88</v>
      </c>
      <c r="AJ73" s="198">
        <v>0</v>
      </c>
      <c r="AK73" s="198">
        <v>0.04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2.19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32.450000000000003</v>
      </c>
      <c r="AJ74" s="198">
        <v>0</v>
      </c>
      <c r="AK74" s="198">
        <v>0.04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2.19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30.15</v>
      </c>
      <c r="AJ75" s="198">
        <v>0</v>
      </c>
      <c r="AK75" s="198">
        <v>0.04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2.19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30.15</v>
      </c>
      <c r="AJ76" s="198">
        <v>0</v>
      </c>
      <c r="AK76" s="198">
        <v>0.04</v>
      </c>
      <c r="AL76" s="198">
        <v>0</v>
      </c>
      <c r="AM76" s="198">
        <v>0</v>
      </c>
      <c r="AN76" s="198">
        <v>0</v>
      </c>
      <c r="AO76" s="198">
        <v>63.12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2.19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30.15</v>
      </c>
      <c r="AJ77" s="198">
        <v>0</v>
      </c>
      <c r="AK77" s="198">
        <v>0.04</v>
      </c>
      <c r="AL77" s="198">
        <v>0</v>
      </c>
      <c r="AM77" s="198">
        <v>0</v>
      </c>
      <c r="AN77" s="198">
        <v>0</v>
      </c>
      <c r="AO77" s="198">
        <v>33.119999999999997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2.14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30.15</v>
      </c>
      <c r="AJ78" s="198">
        <v>0</v>
      </c>
      <c r="AK78" s="198">
        <v>0.04</v>
      </c>
      <c r="AL78" s="198">
        <v>0</v>
      </c>
      <c r="AM78" s="198">
        <v>0</v>
      </c>
      <c r="AN78" s="198">
        <v>0</v>
      </c>
      <c r="AO78" s="198">
        <v>33.119999999999997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2.14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28.99</v>
      </c>
      <c r="AJ79" s="198">
        <v>0</v>
      </c>
      <c r="AK79" s="198">
        <v>0.04</v>
      </c>
      <c r="AL79" s="198">
        <v>0</v>
      </c>
      <c r="AM79" s="198">
        <v>0</v>
      </c>
      <c r="AN79" s="198">
        <v>0</v>
      </c>
      <c r="AO79" s="198">
        <v>33.119999999999997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2.14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28.99</v>
      </c>
      <c r="AJ80" s="198">
        <v>0</v>
      </c>
      <c r="AK80" s="198">
        <v>0.04</v>
      </c>
      <c r="AL80" s="198">
        <v>0</v>
      </c>
      <c r="AM80" s="198">
        <v>0</v>
      </c>
      <c r="AN80" s="198">
        <v>0</v>
      </c>
      <c r="AO80" s="198">
        <v>33.119999999999997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2.14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28.99</v>
      </c>
      <c r="AJ81" s="198">
        <v>0</v>
      </c>
      <c r="AK81" s="198">
        <v>0.04</v>
      </c>
      <c r="AL81" s="198">
        <v>0</v>
      </c>
      <c r="AM81" s="198">
        <v>0</v>
      </c>
      <c r="AN81" s="198">
        <v>0</v>
      </c>
      <c r="AO81" s="198">
        <v>33.119999999999997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2.14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28.99</v>
      </c>
      <c r="AJ82" s="198">
        <v>0</v>
      </c>
      <c r="AK82" s="198">
        <v>0.04</v>
      </c>
      <c r="AL82" s="198">
        <v>0</v>
      </c>
      <c r="AM82" s="198">
        <v>0</v>
      </c>
      <c r="AN82" s="198">
        <v>0</v>
      </c>
      <c r="AO82" s="198">
        <v>33.119999999999997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2.14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45.98</v>
      </c>
      <c r="AJ83" s="198">
        <v>0</v>
      </c>
      <c r="AK83" s="198">
        <v>0.04</v>
      </c>
      <c r="AL83" s="198">
        <v>0</v>
      </c>
      <c r="AM83" s="198">
        <v>0</v>
      </c>
      <c r="AN83" s="198">
        <v>0</v>
      </c>
      <c r="AO83" s="198">
        <v>51.12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2.14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45.98</v>
      </c>
      <c r="AJ84" s="198">
        <v>0</v>
      </c>
      <c r="AK84" s="198">
        <v>0.04</v>
      </c>
      <c r="AL84" s="198">
        <v>0</v>
      </c>
      <c r="AM84" s="198">
        <v>0</v>
      </c>
      <c r="AN84" s="198">
        <v>0</v>
      </c>
      <c r="AO84" s="198">
        <v>51.12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2.14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45.98</v>
      </c>
      <c r="AJ85" s="198">
        <v>0</v>
      </c>
      <c r="AK85" s="198">
        <v>0.04</v>
      </c>
      <c r="AL85" s="198">
        <v>0</v>
      </c>
      <c r="AM85" s="198">
        <v>0</v>
      </c>
      <c r="AN85" s="198">
        <v>0</v>
      </c>
      <c r="AO85" s="198">
        <v>81.12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2.14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45.98</v>
      </c>
      <c r="AJ86" s="198">
        <v>0</v>
      </c>
      <c r="AK86" s="198">
        <v>0.04</v>
      </c>
      <c r="AL86" s="198">
        <v>0</v>
      </c>
      <c r="AM86" s="198">
        <v>0</v>
      </c>
      <c r="AN86" s="198">
        <v>0</v>
      </c>
      <c r="AO86" s="198">
        <v>81.12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46.69</v>
      </c>
      <c r="AJ87" s="198">
        <v>0</v>
      </c>
      <c r="AK87" s="198">
        <v>0.04</v>
      </c>
      <c r="AL87" s="198">
        <v>0</v>
      </c>
      <c r="AM87" s="198">
        <v>0</v>
      </c>
      <c r="AN87" s="198">
        <v>0</v>
      </c>
      <c r="AO87" s="198">
        <v>81.12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46.69</v>
      </c>
      <c r="AJ88" s="198">
        <v>0</v>
      </c>
      <c r="AK88" s="198">
        <v>0.04</v>
      </c>
      <c r="AL88" s="198">
        <v>0</v>
      </c>
      <c r="AM88" s="198">
        <v>0</v>
      </c>
      <c r="AN88" s="198">
        <v>0</v>
      </c>
      <c r="AO88" s="198">
        <v>81.12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46.69</v>
      </c>
      <c r="AJ89" s="198">
        <v>0</v>
      </c>
      <c r="AK89" s="198">
        <v>0.04</v>
      </c>
      <c r="AL89" s="198">
        <v>0</v>
      </c>
      <c r="AM89" s="198">
        <v>0</v>
      </c>
      <c r="AN89" s="198">
        <v>0</v>
      </c>
      <c r="AO89" s="198">
        <v>81.12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2.63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50.49</v>
      </c>
      <c r="AJ90" s="198">
        <v>0</v>
      </c>
      <c r="AK90" s="198">
        <v>0.04</v>
      </c>
      <c r="AL90" s="198">
        <v>0</v>
      </c>
      <c r="AM90" s="198">
        <v>0</v>
      </c>
      <c r="AN90" s="198">
        <v>0</v>
      </c>
      <c r="AO90" s="198">
        <v>81.12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2.59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50.49</v>
      </c>
      <c r="AJ91" s="198">
        <v>0</v>
      </c>
      <c r="AK91" s="198">
        <v>0.04</v>
      </c>
      <c r="AL91" s="198">
        <v>0</v>
      </c>
      <c r="AM91" s="198">
        <v>0</v>
      </c>
      <c r="AN91" s="198">
        <v>0</v>
      </c>
      <c r="AO91" s="198">
        <v>81.12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2.59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50.49</v>
      </c>
      <c r="AJ92" s="198">
        <v>0</v>
      </c>
      <c r="AK92" s="198">
        <v>0.04</v>
      </c>
      <c r="AL92" s="198">
        <v>0</v>
      </c>
      <c r="AM92" s="198">
        <v>0</v>
      </c>
      <c r="AN92" s="198">
        <v>0</v>
      </c>
      <c r="AO92" s="198">
        <v>81.12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2.59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50.37</v>
      </c>
      <c r="AJ93" s="198">
        <v>0</v>
      </c>
      <c r="AK93" s="198">
        <v>0.04</v>
      </c>
      <c r="AL93" s="198">
        <v>0</v>
      </c>
      <c r="AM93" s="198">
        <v>0</v>
      </c>
      <c r="AN93" s="198">
        <v>0</v>
      </c>
      <c r="AO93" s="198">
        <v>81.12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2.59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50.37</v>
      </c>
      <c r="AJ94" s="198">
        <v>0</v>
      </c>
      <c r="AK94" s="198">
        <v>0.04</v>
      </c>
      <c r="AL94" s="198">
        <v>0</v>
      </c>
      <c r="AM94" s="198">
        <v>0</v>
      </c>
      <c r="AN94" s="198">
        <v>0</v>
      </c>
      <c r="AO94" s="198">
        <v>81.12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2.59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50.37</v>
      </c>
      <c r="AJ95" s="198">
        <v>0</v>
      </c>
      <c r="AK95" s="198">
        <v>0.04</v>
      </c>
      <c r="AL95" s="198">
        <v>0</v>
      </c>
      <c r="AM95" s="198">
        <v>0</v>
      </c>
      <c r="AN95" s="198">
        <v>0</v>
      </c>
      <c r="AO95" s="198">
        <v>81.12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2.59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50.37</v>
      </c>
      <c r="AJ96" s="198">
        <v>0</v>
      </c>
      <c r="AK96" s="198">
        <v>0.04</v>
      </c>
      <c r="AL96" s="198">
        <v>0</v>
      </c>
      <c r="AM96" s="198">
        <v>0</v>
      </c>
      <c r="AN96" s="198">
        <v>0</v>
      </c>
      <c r="AO96" s="198">
        <v>81.12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2.59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50.37</v>
      </c>
      <c r="AJ97" s="198">
        <v>0</v>
      </c>
      <c r="AK97" s="198">
        <v>0.04</v>
      </c>
      <c r="AL97" s="198">
        <v>0</v>
      </c>
      <c r="AM97" s="198">
        <v>0</v>
      </c>
      <c r="AN97" s="198">
        <v>0</v>
      </c>
      <c r="AO97" s="198">
        <v>81.12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2.59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50.37</v>
      </c>
      <c r="AJ98" s="198">
        <v>0</v>
      </c>
      <c r="AK98" s="198">
        <v>0.04</v>
      </c>
      <c r="AL98" s="198">
        <v>0</v>
      </c>
      <c r="AM98" s="198">
        <v>0</v>
      </c>
      <c r="AN98" s="198">
        <v>0</v>
      </c>
      <c r="AO98" s="198">
        <v>81.12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5.5787499999999969E-2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1.1028149999999999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1.7911649999999977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2.58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0.33</v>
      </c>
      <c r="L3" s="198">
        <v>20.48</v>
      </c>
      <c r="M3" s="198">
        <v>1</v>
      </c>
      <c r="N3" s="198">
        <v>1.29</v>
      </c>
      <c r="O3" s="198">
        <v>0</v>
      </c>
      <c r="P3" s="198">
        <v>1.37</v>
      </c>
      <c r="Q3" s="198">
        <v>0.24</v>
      </c>
      <c r="R3" s="198">
        <v>0.23</v>
      </c>
      <c r="S3" s="198">
        <v>0.28999999999999998</v>
      </c>
      <c r="T3" s="198">
        <v>0</v>
      </c>
      <c r="U3" s="198">
        <v>4.87</v>
      </c>
      <c r="V3" s="198">
        <v>0.13</v>
      </c>
      <c r="W3" s="198">
        <v>0.73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16.13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28.29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178.8</v>
      </c>
      <c r="AP3" s="198">
        <v>0</v>
      </c>
    </row>
    <row r="4" spans="1:42">
      <c r="A4" t="s">
        <v>46</v>
      </c>
      <c r="B4" s="198">
        <v>0</v>
      </c>
      <c r="C4" s="198">
        <v>2.58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0.33</v>
      </c>
      <c r="L4" s="198">
        <v>20.48</v>
      </c>
      <c r="M4" s="198">
        <v>1</v>
      </c>
      <c r="N4" s="198">
        <v>1.29</v>
      </c>
      <c r="O4" s="198">
        <v>0</v>
      </c>
      <c r="P4" s="198">
        <v>1.37</v>
      </c>
      <c r="Q4" s="198">
        <v>0.24</v>
      </c>
      <c r="R4" s="198">
        <v>0.23</v>
      </c>
      <c r="S4" s="198">
        <v>0.28999999999999998</v>
      </c>
      <c r="T4" s="198">
        <v>0</v>
      </c>
      <c r="U4" s="198">
        <v>4.87</v>
      </c>
      <c r="V4" s="198">
        <v>0.13</v>
      </c>
      <c r="W4" s="198">
        <v>0.73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16.13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28.29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178.8</v>
      </c>
      <c r="AP4" s="198">
        <v>0</v>
      </c>
    </row>
    <row r="5" spans="1:42">
      <c r="A5" t="s">
        <v>47</v>
      </c>
      <c r="B5" s="198">
        <v>0</v>
      </c>
      <c r="C5" s="198">
        <v>2.58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0.33</v>
      </c>
      <c r="L5" s="198">
        <v>20.48</v>
      </c>
      <c r="M5" s="198">
        <v>1</v>
      </c>
      <c r="N5" s="198">
        <v>1.29</v>
      </c>
      <c r="O5" s="198">
        <v>0</v>
      </c>
      <c r="P5" s="198">
        <v>1.37</v>
      </c>
      <c r="Q5" s="198">
        <v>0.24</v>
      </c>
      <c r="R5" s="198">
        <v>0.28000000000000003</v>
      </c>
      <c r="S5" s="198">
        <v>0.28999999999999998</v>
      </c>
      <c r="T5" s="198">
        <v>0</v>
      </c>
      <c r="U5" s="198">
        <v>4.87</v>
      </c>
      <c r="V5" s="198">
        <v>0.13</v>
      </c>
      <c r="W5" s="198">
        <v>0.73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16.13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28.29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2.58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0.33</v>
      </c>
      <c r="L6" s="198">
        <v>20.48</v>
      </c>
      <c r="M6" s="198">
        <v>1</v>
      </c>
      <c r="N6" s="198">
        <v>1.29</v>
      </c>
      <c r="O6" s="198">
        <v>0</v>
      </c>
      <c r="P6" s="198">
        <v>1.37</v>
      </c>
      <c r="Q6" s="198">
        <v>0.24</v>
      </c>
      <c r="R6" s="198">
        <v>0.32</v>
      </c>
      <c r="S6" s="198">
        <v>0.28999999999999998</v>
      </c>
      <c r="T6" s="198">
        <v>0</v>
      </c>
      <c r="U6" s="198">
        <v>4.87</v>
      </c>
      <c r="V6" s="198">
        <v>0.13</v>
      </c>
      <c r="W6" s="198">
        <v>0.73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16.13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28.29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178.8</v>
      </c>
      <c r="AP6" s="198">
        <v>0</v>
      </c>
    </row>
    <row r="7" spans="1:42">
      <c r="A7" t="s">
        <v>49</v>
      </c>
      <c r="B7" s="198">
        <v>0</v>
      </c>
      <c r="C7" s="198">
        <v>2.58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0.33</v>
      </c>
      <c r="L7" s="198">
        <v>20.48</v>
      </c>
      <c r="M7" s="198">
        <v>1</v>
      </c>
      <c r="N7" s="198">
        <v>1.29</v>
      </c>
      <c r="O7" s="198">
        <v>0</v>
      </c>
      <c r="P7" s="198">
        <v>1.37</v>
      </c>
      <c r="Q7" s="198">
        <v>0.24</v>
      </c>
      <c r="R7" s="198">
        <v>0.32</v>
      </c>
      <c r="S7" s="198">
        <v>0.28999999999999998</v>
      </c>
      <c r="T7" s="198">
        <v>0</v>
      </c>
      <c r="U7" s="198">
        <v>4.87</v>
      </c>
      <c r="V7" s="198">
        <v>0.13</v>
      </c>
      <c r="W7" s="198">
        <v>0.73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16.13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28.29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2.58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0.33</v>
      </c>
      <c r="L8" s="198">
        <v>20.48</v>
      </c>
      <c r="M8" s="198">
        <v>1</v>
      </c>
      <c r="N8" s="198">
        <v>1.29</v>
      </c>
      <c r="O8" s="198">
        <v>0</v>
      </c>
      <c r="P8" s="198">
        <v>1.37</v>
      </c>
      <c r="Q8" s="198">
        <v>0.24</v>
      </c>
      <c r="R8" s="198">
        <v>0.32</v>
      </c>
      <c r="S8" s="198">
        <v>0.28999999999999998</v>
      </c>
      <c r="T8" s="198">
        <v>0</v>
      </c>
      <c r="U8" s="198">
        <v>4.87</v>
      </c>
      <c r="V8" s="198">
        <v>0.13</v>
      </c>
      <c r="W8" s="198">
        <v>0.73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16.13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27.9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178.8</v>
      </c>
      <c r="AP8" s="198">
        <v>0</v>
      </c>
    </row>
    <row r="9" spans="1:42">
      <c r="A9" t="s">
        <v>51</v>
      </c>
      <c r="B9" s="198">
        <v>0</v>
      </c>
      <c r="C9" s="198">
        <v>2.58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0.33</v>
      </c>
      <c r="L9" s="198">
        <v>20.48</v>
      </c>
      <c r="M9" s="198">
        <v>1</v>
      </c>
      <c r="N9" s="198">
        <v>1.29</v>
      </c>
      <c r="O9" s="198">
        <v>0</v>
      </c>
      <c r="P9" s="198">
        <v>1.37</v>
      </c>
      <c r="Q9" s="198">
        <v>0.24</v>
      </c>
      <c r="R9" s="198">
        <v>0.32</v>
      </c>
      <c r="S9" s="198">
        <v>0.28999999999999998</v>
      </c>
      <c r="T9" s="198">
        <v>0</v>
      </c>
      <c r="U9" s="198">
        <v>4.87</v>
      </c>
      <c r="V9" s="198">
        <v>0.13</v>
      </c>
      <c r="W9" s="198">
        <v>0.73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16.13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26.77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178.71</v>
      </c>
      <c r="AP9" s="198">
        <v>0</v>
      </c>
    </row>
    <row r="10" spans="1:42">
      <c r="A10" t="s">
        <v>52</v>
      </c>
      <c r="B10" s="198">
        <v>0</v>
      </c>
      <c r="C10" s="198">
        <v>2.58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0.33</v>
      </c>
      <c r="L10" s="198">
        <v>20.48</v>
      </c>
      <c r="M10" s="198">
        <v>1</v>
      </c>
      <c r="N10" s="198">
        <v>1.29</v>
      </c>
      <c r="O10" s="198">
        <v>0</v>
      </c>
      <c r="P10" s="198">
        <v>1.37</v>
      </c>
      <c r="Q10" s="198">
        <v>0.24</v>
      </c>
      <c r="R10" s="198">
        <v>0.32</v>
      </c>
      <c r="S10" s="198">
        <v>0.28999999999999998</v>
      </c>
      <c r="T10" s="198">
        <v>0</v>
      </c>
      <c r="U10" s="198">
        <v>4.87</v>
      </c>
      <c r="V10" s="198">
        <v>0.13</v>
      </c>
      <c r="W10" s="198">
        <v>0.73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15.02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25.41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178.71</v>
      </c>
      <c r="AP10" s="198">
        <v>0</v>
      </c>
    </row>
    <row r="11" spans="1:42">
      <c r="A11" t="s">
        <v>53</v>
      </c>
      <c r="B11" s="198">
        <v>0</v>
      </c>
      <c r="C11" s="198">
        <v>2.58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0.33</v>
      </c>
      <c r="L11" s="198">
        <v>20.48</v>
      </c>
      <c r="M11" s="198">
        <v>1</v>
      </c>
      <c r="N11" s="198">
        <v>1.29</v>
      </c>
      <c r="O11" s="198">
        <v>0</v>
      </c>
      <c r="P11" s="198">
        <v>1.37</v>
      </c>
      <c r="Q11" s="198">
        <v>0.24</v>
      </c>
      <c r="R11" s="198">
        <v>0.32</v>
      </c>
      <c r="S11" s="198">
        <v>0.28999999999999998</v>
      </c>
      <c r="T11" s="198">
        <v>0</v>
      </c>
      <c r="U11" s="198">
        <v>4.87</v>
      </c>
      <c r="V11" s="198">
        <v>0.13</v>
      </c>
      <c r="W11" s="198">
        <v>0.73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15.02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25.41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178.71</v>
      </c>
      <c r="AP11" s="198">
        <v>0</v>
      </c>
    </row>
    <row r="12" spans="1:42">
      <c r="A12" t="s">
        <v>54</v>
      </c>
      <c r="B12" s="198">
        <v>0</v>
      </c>
      <c r="C12" s="198">
        <v>2.58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0.33</v>
      </c>
      <c r="L12" s="198">
        <v>20.48</v>
      </c>
      <c r="M12" s="198">
        <v>1</v>
      </c>
      <c r="N12" s="198">
        <v>1.29</v>
      </c>
      <c r="O12" s="198">
        <v>0</v>
      </c>
      <c r="P12" s="198">
        <v>1.37</v>
      </c>
      <c r="Q12" s="198">
        <v>0.24</v>
      </c>
      <c r="R12" s="198">
        <v>0.32</v>
      </c>
      <c r="S12" s="198">
        <v>0.28999999999999998</v>
      </c>
      <c r="T12" s="198">
        <v>0</v>
      </c>
      <c r="U12" s="198">
        <v>4.87</v>
      </c>
      <c r="V12" s="198">
        <v>0.13</v>
      </c>
      <c r="W12" s="198">
        <v>0.73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15.53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26.77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178.8</v>
      </c>
      <c r="AP12" s="198">
        <v>0</v>
      </c>
    </row>
    <row r="13" spans="1:42">
      <c r="A13" t="s">
        <v>55</v>
      </c>
      <c r="B13" s="198">
        <v>0</v>
      </c>
      <c r="C13" s="198">
        <v>2.58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0.33</v>
      </c>
      <c r="L13" s="198">
        <v>20.48</v>
      </c>
      <c r="M13" s="198">
        <v>1</v>
      </c>
      <c r="N13" s="198">
        <v>1.29</v>
      </c>
      <c r="O13" s="198">
        <v>0</v>
      </c>
      <c r="P13" s="198">
        <v>1.37</v>
      </c>
      <c r="Q13" s="198">
        <v>0.24</v>
      </c>
      <c r="R13" s="198">
        <v>0.32</v>
      </c>
      <c r="S13" s="198">
        <v>0.28999999999999998</v>
      </c>
      <c r="T13" s="198">
        <v>0</v>
      </c>
      <c r="U13" s="198">
        <v>4.87</v>
      </c>
      <c r="V13" s="198">
        <v>0.13</v>
      </c>
      <c r="W13" s="198">
        <v>0.73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15.53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26.77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2.58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0.33</v>
      </c>
      <c r="L14" s="198">
        <v>20.48</v>
      </c>
      <c r="M14" s="198">
        <v>1</v>
      </c>
      <c r="N14" s="198">
        <v>1.29</v>
      </c>
      <c r="O14" s="198">
        <v>0</v>
      </c>
      <c r="P14" s="198">
        <v>1.37</v>
      </c>
      <c r="Q14" s="198">
        <v>0.24</v>
      </c>
      <c r="R14" s="198">
        <v>0.32</v>
      </c>
      <c r="S14" s="198">
        <v>0.28999999999999998</v>
      </c>
      <c r="T14" s="198">
        <v>0</v>
      </c>
      <c r="U14" s="198">
        <v>4.87</v>
      </c>
      <c r="V14" s="198">
        <v>0.13</v>
      </c>
      <c r="W14" s="198">
        <v>0.73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14.45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24.5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176.64</v>
      </c>
      <c r="AP14" s="198">
        <v>0</v>
      </c>
    </row>
    <row r="15" spans="1:42">
      <c r="A15" t="s">
        <v>57</v>
      </c>
      <c r="B15" s="198">
        <v>0</v>
      </c>
      <c r="C15" s="198">
        <v>2.58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0.33</v>
      </c>
      <c r="L15" s="198">
        <v>20.48</v>
      </c>
      <c r="M15" s="198">
        <v>1</v>
      </c>
      <c r="N15" s="198">
        <v>1.29</v>
      </c>
      <c r="O15" s="198">
        <v>0</v>
      </c>
      <c r="P15" s="198">
        <v>1.37</v>
      </c>
      <c r="Q15" s="198">
        <v>0.22</v>
      </c>
      <c r="R15" s="198">
        <v>0.32</v>
      </c>
      <c r="S15" s="198">
        <v>0.28999999999999998</v>
      </c>
      <c r="T15" s="198">
        <v>0</v>
      </c>
      <c r="U15" s="198">
        <v>4.87</v>
      </c>
      <c r="V15" s="198">
        <v>0.13</v>
      </c>
      <c r="W15" s="198">
        <v>0.73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15.53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26.02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178.8</v>
      </c>
      <c r="AP15" s="198">
        <v>0</v>
      </c>
    </row>
    <row r="16" spans="1:42">
      <c r="A16" t="s">
        <v>58</v>
      </c>
      <c r="B16" s="198">
        <v>0</v>
      </c>
      <c r="C16" s="198">
        <v>2.58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0.33</v>
      </c>
      <c r="L16" s="198">
        <v>20.48</v>
      </c>
      <c r="M16" s="198">
        <v>1</v>
      </c>
      <c r="N16" s="198">
        <v>1.29</v>
      </c>
      <c r="O16" s="198">
        <v>0</v>
      </c>
      <c r="P16" s="198">
        <v>1.37</v>
      </c>
      <c r="Q16" s="198">
        <v>0.22</v>
      </c>
      <c r="R16" s="198">
        <v>0.32</v>
      </c>
      <c r="S16" s="198">
        <v>0.28999999999999998</v>
      </c>
      <c r="T16" s="198">
        <v>0</v>
      </c>
      <c r="U16" s="198">
        <v>4.87</v>
      </c>
      <c r="V16" s="198">
        <v>0.13</v>
      </c>
      <c r="W16" s="198">
        <v>0.73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13.43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21.84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176.64</v>
      </c>
      <c r="AP16" s="198">
        <v>0</v>
      </c>
    </row>
    <row r="17" spans="1:42">
      <c r="A17" t="s">
        <v>59</v>
      </c>
      <c r="B17" s="198">
        <v>0</v>
      </c>
      <c r="C17" s="198">
        <v>2.58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0.33</v>
      </c>
      <c r="L17" s="198">
        <v>20.48</v>
      </c>
      <c r="M17" s="198">
        <v>1</v>
      </c>
      <c r="N17" s="198">
        <v>1.29</v>
      </c>
      <c r="O17" s="198">
        <v>0</v>
      </c>
      <c r="P17" s="198">
        <v>1.37</v>
      </c>
      <c r="Q17" s="198">
        <v>0.22</v>
      </c>
      <c r="R17" s="198">
        <v>0.35</v>
      </c>
      <c r="S17" s="198">
        <v>0.27</v>
      </c>
      <c r="T17" s="198">
        <v>0</v>
      </c>
      <c r="U17" s="198">
        <v>4.87</v>
      </c>
      <c r="V17" s="198">
        <v>0.13</v>
      </c>
      <c r="W17" s="198">
        <v>0.73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13.43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21.84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176.64</v>
      </c>
      <c r="AP17" s="198">
        <v>0</v>
      </c>
    </row>
    <row r="18" spans="1:42">
      <c r="A18" t="s">
        <v>60</v>
      </c>
      <c r="B18" s="198">
        <v>0</v>
      </c>
      <c r="C18" s="198">
        <v>2.58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0.33</v>
      </c>
      <c r="L18" s="198">
        <v>20.48</v>
      </c>
      <c r="M18" s="198">
        <v>1</v>
      </c>
      <c r="N18" s="198">
        <v>1.29</v>
      </c>
      <c r="O18" s="198">
        <v>0</v>
      </c>
      <c r="P18" s="198">
        <v>1.37</v>
      </c>
      <c r="Q18" s="198">
        <v>0.22</v>
      </c>
      <c r="R18" s="198">
        <v>0.39</v>
      </c>
      <c r="S18" s="198">
        <v>0.27</v>
      </c>
      <c r="T18" s="198">
        <v>0</v>
      </c>
      <c r="U18" s="198">
        <v>4.87</v>
      </c>
      <c r="V18" s="198">
        <v>0.13</v>
      </c>
      <c r="W18" s="198">
        <v>0.73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13.43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21.84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178.8</v>
      </c>
      <c r="AP18" s="198">
        <v>0</v>
      </c>
    </row>
    <row r="19" spans="1:42">
      <c r="A19" t="s">
        <v>61</v>
      </c>
      <c r="B19" s="198">
        <v>0</v>
      </c>
      <c r="C19" s="198">
        <v>2.58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0.33</v>
      </c>
      <c r="L19" s="198">
        <v>20.48</v>
      </c>
      <c r="M19" s="198">
        <v>1</v>
      </c>
      <c r="N19" s="198">
        <v>1.29</v>
      </c>
      <c r="O19" s="198">
        <v>0</v>
      </c>
      <c r="P19" s="198">
        <v>1.37</v>
      </c>
      <c r="Q19" s="198">
        <v>0.22</v>
      </c>
      <c r="R19" s="198">
        <v>0.43</v>
      </c>
      <c r="S19" s="198">
        <v>0.27</v>
      </c>
      <c r="T19" s="198">
        <v>0</v>
      </c>
      <c r="U19" s="198">
        <v>4.87</v>
      </c>
      <c r="V19" s="198">
        <v>0.13</v>
      </c>
      <c r="W19" s="198">
        <v>0.73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13.43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21.84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1.93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0.33</v>
      </c>
      <c r="L20" s="198">
        <v>20.48</v>
      </c>
      <c r="M20" s="198">
        <v>1</v>
      </c>
      <c r="N20" s="198">
        <v>1.29</v>
      </c>
      <c r="O20" s="198">
        <v>0</v>
      </c>
      <c r="P20" s="198">
        <v>1.37</v>
      </c>
      <c r="Q20" s="198">
        <v>0.22</v>
      </c>
      <c r="R20" s="198">
        <v>0.43</v>
      </c>
      <c r="S20" s="198">
        <v>0.27</v>
      </c>
      <c r="T20" s="198">
        <v>0</v>
      </c>
      <c r="U20" s="198">
        <v>4.87</v>
      </c>
      <c r="V20" s="198">
        <v>0.13</v>
      </c>
      <c r="W20" s="198">
        <v>0.73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13.43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21.84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1.29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0.33</v>
      </c>
      <c r="L21" s="198">
        <v>20.48</v>
      </c>
      <c r="M21" s="198">
        <v>1</v>
      </c>
      <c r="N21" s="198">
        <v>1.29</v>
      </c>
      <c r="O21" s="198">
        <v>0</v>
      </c>
      <c r="P21" s="198">
        <v>1.37</v>
      </c>
      <c r="Q21" s="198">
        <v>0.22</v>
      </c>
      <c r="R21" s="198">
        <v>0.43</v>
      </c>
      <c r="S21" s="198">
        <v>0.27</v>
      </c>
      <c r="T21" s="198">
        <v>0</v>
      </c>
      <c r="U21" s="198">
        <v>4.87</v>
      </c>
      <c r="V21" s="198">
        <v>0.13</v>
      </c>
      <c r="W21" s="198">
        <v>0.73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13.43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1.29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0.33</v>
      </c>
      <c r="L22" s="198">
        <v>20.48</v>
      </c>
      <c r="M22" s="198">
        <v>1</v>
      </c>
      <c r="N22" s="198">
        <v>1.29</v>
      </c>
      <c r="O22" s="198">
        <v>0</v>
      </c>
      <c r="P22" s="198">
        <v>1.37</v>
      </c>
      <c r="Q22" s="198">
        <v>0.22</v>
      </c>
      <c r="R22" s="198">
        <v>0.43</v>
      </c>
      <c r="S22" s="198">
        <v>0.27</v>
      </c>
      <c r="T22" s="198">
        <v>0</v>
      </c>
      <c r="U22" s="198">
        <v>4.87</v>
      </c>
      <c r="V22" s="198">
        <v>0.13</v>
      </c>
      <c r="W22" s="198">
        <v>0.73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13.43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21.31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0.64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0.33</v>
      </c>
      <c r="L23" s="198">
        <v>20.48</v>
      </c>
      <c r="M23" s="198">
        <v>1</v>
      </c>
      <c r="N23" s="198">
        <v>1.29</v>
      </c>
      <c r="O23" s="198">
        <v>0</v>
      </c>
      <c r="P23" s="198">
        <v>1.37</v>
      </c>
      <c r="Q23" s="198">
        <v>0.22</v>
      </c>
      <c r="R23" s="198">
        <v>0.43</v>
      </c>
      <c r="S23" s="198">
        <v>0.27</v>
      </c>
      <c r="T23" s="198">
        <v>0</v>
      </c>
      <c r="U23" s="198">
        <v>4.87</v>
      </c>
      <c r="V23" s="198">
        <v>0.13</v>
      </c>
      <c r="W23" s="198">
        <v>0.73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12.92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20.92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0.64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0.33</v>
      </c>
      <c r="L24" s="198">
        <v>20.48</v>
      </c>
      <c r="M24" s="198">
        <v>1</v>
      </c>
      <c r="N24" s="198">
        <v>1.29</v>
      </c>
      <c r="O24" s="198">
        <v>0</v>
      </c>
      <c r="P24" s="198">
        <v>1.37</v>
      </c>
      <c r="Q24" s="198">
        <v>0.22</v>
      </c>
      <c r="R24" s="198">
        <v>0.43</v>
      </c>
      <c r="S24" s="198">
        <v>0.27</v>
      </c>
      <c r="T24" s="198">
        <v>0</v>
      </c>
      <c r="U24" s="198">
        <v>4.87</v>
      </c>
      <c r="V24" s="198">
        <v>0.13</v>
      </c>
      <c r="W24" s="198">
        <v>0.73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12.92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20.92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1.29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0.33</v>
      </c>
      <c r="L25" s="198">
        <v>20.48</v>
      </c>
      <c r="M25" s="198">
        <v>1</v>
      </c>
      <c r="N25" s="198">
        <v>1.29</v>
      </c>
      <c r="O25" s="198">
        <v>0</v>
      </c>
      <c r="P25" s="198">
        <v>1.37</v>
      </c>
      <c r="Q25" s="198">
        <v>0.22</v>
      </c>
      <c r="R25" s="198">
        <v>0.43</v>
      </c>
      <c r="S25" s="198">
        <v>0.27</v>
      </c>
      <c r="T25" s="198">
        <v>0</v>
      </c>
      <c r="U25" s="198">
        <v>4.87</v>
      </c>
      <c r="V25" s="198">
        <v>0.13</v>
      </c>
      <c r="W25" s="198">
        <v>0.73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12.92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20.92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1.29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0.33</v>
      </c>
      <c r="L26" s="198">
        <v>20.48</v>
      </c>
      <c r="M26" s="198">
        <v>1</v>
      </c>
      <c r="N26" s="198">
        <v>1.29</v>
      </c>
      <c r="O26" s="198">
        <v>0</v>
      </c>
      <c r="P26" s="198">
        <v>1.37</v>
      </c>
      <c r="Q26" s="198">
        <v>0.22</v>
      </c>
      <c r="R26" s="198">
        <v>0.43</v>
      </c>
      <c r="S26" s="198">
        <v>0.27</v>
      </c>
      <c r="T26" s="198">
        <v>0</v>
      </c>
      <c r="U26" s="198">
        <v>4.87</v>
      </c>
      <c r="V26" s="198">
        <v>0.13</v>
      </c>
      <c r="W26" s="198">
        <v>0.73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12.92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21.52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0.64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20.48</v>
      </c>
      <c r="M27" s="198">
        <v>1</v>
      </c>
      <c r="N27" s="198">
        <v>1.29</v>
      </c>
      <c r="O27" s="198">
        <v>0</v>
      </c>
      <c r="P27" s="198">
        <v>1.37</v>
      </c>
      <c r="Q27" s="198">
        <v>0.18</v>
      </c>
      <c r="R27" s="198">
        <v>0.43</v>
      </c>
      <c r="S27" s="198">
        <v>0.27</v>
      </c>
      <c r="T27" s="198">
        <v>0</v>
      </c>
      <c r="U27" s="198">
        <v>4.87</v>
      </c>
      <c r="V27" s="198">
        <v>0.13</v>
      </c>
      <c r="W27" s="198">
        <v>0.73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13.43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0.64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20.48</v>
      </c>
      <c r="M28" s="198">
        <v>1</v>
      </c>
      <c r="N28" s="198">
        <v>1.29</v>
      </c>
      <c r="O28" s="198">
        <v>0</v>
      </c>
      <c r="P28" s="198">
        <v>1.37</v>
      </c>
      <c r="Q28" s="198">
        <v>0.18</v>
      </c>
      <c r="R28" s="198">
        <v>0.43</v>
      </c>
      <c r="S28" s="198">
        <v>0.27</v>
      </c>
      <c r="T28" s="198">
        <v>0</v>
      </c>
      <c r="U28" s="198">
        <v>4.87</v>
      </c>
      <c r="V28" s="198">
        <v>0.13</v>
      </c>
      <c r="W28" s="198">
        <v>0.73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13.43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21.29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1.93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20.48</v>
      </c>
      <c r="M29" s="198">
        <v>1</v>
      </c>
      <c r="N29" s="198">
        <v>1.29</v>
      </c>
      <c r="O29" s="198">
        <v>0</v>
      </c>
      <c r="P29" s="198">
        <v>1.37</v>
      </c>
      <c r="Q29" s="198">
        <v>0.18</v>
      </c>
      <c r="R29" s="198">
        <v>0.43</v>
      </c>
      <c r="S29" s="198">
        <v>0.27</v>
      </c>
      <c r="T29" s="198">
        <v>0</v>
      </c>
      <c r="U29" s="198">
        <v>4.87</v>
      </c>
      <c r="V29" s="198">
        <v>0.13</v>
      </c>
      <c r="W29" s="198">
        <v>0.73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13.43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21.29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1.93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20.48</v>
      </c>
      <c r="M30" s="198">
        <v>1</v>
      </c>
      <c r="N30" s="198">
        <v>1.29</v>
      </c>
      <c r="O30" s="198">
        <v>0</v>
      </c>
      <c r="P30" s="198">
        <v>1.37</v>
      </c>
      <c r="Q30" s="198">
        <v>0.18</v>
      </c>
      <c r="R30" s="198">
        <v>0.43</v>
      </c>
      <c r="S30" s="198">
        <v>0.27</v>
      </c>
      <c r="T30" s="198">
        <v>0</v>
      </c>
      <c r="U30" s="198">
        <v>4.87</v>
      </c>
      <c r="V30" s="198">
        <v>0.13</v>
      </c>
      <c r="W30" s="198">
        <v>0.73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13.11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21.29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2.58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20.48</v>
      </c>
      <c r="M31" s="198">
        <v>1</v>
      </c>
      <c r="N31" s="198">
        <v>1.29</v>
      </c>
      <c r="O31" s="198">
        <v>0</v>
      </c>
      <c r="P31" s="198">
        <v>1.37</v>
      </c>
      <c r="Q31" s="198">
        <v>0.18</v>
      </c>
      <c r="R31" s="198">
        <v>0.43</v>
      </c>
      <c r="S31" s="198">
        <v>0.27</v>
      </c>
      <c r="T31" s="198">
        <v>0</v>
      </c>
      <c r="U31" s="198">
        <v>4.87</v>
      </c>
      <c r="V31" s="198">
        <v>0.13</v>
      </c>
      <c r="W31" s="198">
        <v>0.73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13.43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21.29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178.8</v>
      </c>
      <c r="AP31" s="198">
        <v>0</v>
      </c>
    </row>
    <row r="32" spans="1:42">
      <c r="A32" t="s">
        <v>74</v>
      </c>
      <c r="B32" s="198">
        <v>0</v>
      </c>
      <c r="C32" s="198">
        <v>2.58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20.48</v>
      </c>
      <c r="M32" s="198">
        <v>1</v>
      </c>
      <c r="N32" s="198">
        <v>1.29</v>
      </c>
      <c r="O32" s="198">
        <v>0</v>
      </c>
      <c r="P32" s="198">
        <v>1.37</v>
      </c>
      <c r="Q32" s="198">
        <v>0.18</v>
      </c>
      <c r="R32" s="198">
        <v>0.43</v>
      </c>
      <c r="S32" s="198">
        <v>0.27</v>
      </c>
      <c r="T32" s="198">
        <v>0</v>
      </c>
      <c r="U32" s="198">
        <v>4.87</v>
      </c>
      <c r="V32" s="198">
        <v>0.13</v>
      </c>
      <c r="W32" s="198">
        <v>0.73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13.33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21.29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1.29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20.48</v>
      </c>
      <c r="M33" s="198">
        <v>1</v>
      </c>
      <c r="N33" s="198">
        <v>1.29</v>
      </c>
      <c r="O33" s="198">
        <v>0</v>
      </c>
      <c r="P33" s="198">
        <v>1.37</v>
      </c>
      <c r="Q33" s="198">
        <v>1.58</v>
      </c>
      <c r="R33" s="198">
        <v>0.34</v>
      </c>
      <c r="S33" s="198">
        <v>0.27</v>
      </c>
      <c r="T33" s="198">
        <v>0</v>
      </c>
      <c r="U33" s="198">
        <v>4.87</v>
      </c>
      <c r="V33" s="198">
        <v>0.13</v>
      </c>
      <c r="W33" s="198">
        <v>0.73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13.33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22.22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1.29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20.48</v>
      </c>
      <c r="M34" s="198">
        <v>1</v>
      </c>
      <c r="N34" s="198">
        <v>1.29</v>
      </c>
      <c r="O34" s="198">
        <v>0</v>
      </c>
      <c r="P34" s="198">
        <v>1.37</v>
      </c>
      <c r="Q34" s="198">
        <v>1.58</v>
      </c>
      <c r="R34" s="198">
        <v>0.34</v>
      </c>
      <c r="S34" s="198">
        <v>0.27</v>
      </c>
      <c r="T34" s="198">
        <v>0</v>
      </c>
      <c r="U34" s="198">
        <v>4.87</v>
      </c>
      <c r="V34" s="198">
        <v>0.13</v>
      </c>
      <c r="W34" s="198">
        <v>0.73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13.33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21.29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1.29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20.48</v>
      </c>
      <c r="M35" s="198">
        <v>1</v>
      </c>
      <c r="N35" s="198">
        <v>1.29</v>
      </c>
      <c r="O35" s="198">
        <v>0</v>
      </c>
      <c r="P35" s="198">
        <v>1.37</v>
      </c>
      <c r="Q35" s="198">
        <v>1.58</v>
      </c>
      <c r="R35" s="198">
        <v>0.34</v>
      </c>
      <c r="S35" s="198">
        <v>0.27</v>
      </c>
      <c r="T35" s="198">
        <v>0</v>
      </c>
      <c r="U35" s="198">
        <v>4.87</v>
      </c>
      <c r="V35" s="198">
        <v>0.13</v>
      </c>
      <c r="W35" s="198">
        <v>0.73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15.32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21.84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178.8</v>
      </c>
      <c r="AP35" s="198">
        <v>0</v>
      </c>
    </row>
    <row r="36" spans="1:42">
      <c r="A36" t="s">
        <v>78</v>
      </c>
      <c r="B36" s="198">
        <v>0</v>
      </c>
      <c r="C36" s="198">
        <v>1.29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20.48</v>
      </c>
      <c r="M36" s="198">
        <v>1</v>
      </c>
      <c r="N36" s="198">
        <v>1.29</v>
      </c>
      <c r="O36" s="198">
        <v>0</v>
      </c>
      <c r="P36" s="198">
        <v>1.37</v>
      </c>
      <c r="Q36" s="198">
        <v>1.58</v>
      </c>
      <c r="R36" s="198">
        <v>0.34</v>
      </c>
      <c r="S36" s="198">
        <v>0.27</v>
      </c>
      <c r="T36" s="198">
        <v>0</v>
      </c>
      <c r="U36" s="198">
        <v>4.87</v>
      </c>
      <c r="V36" s="198">
        <v>0.13</v>
      </c>
      <c r="W36" s="198">
        <v>0.73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15.32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21.84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178.8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20.48</v>
      </c>
      <c r="M37" s="198">
        <v>1</v>
      </c>
      <c r="N37" s="198">
        <v>1.29</v>
      </c>
      <c r="O37" s="198">
        <v>0</v>
      </c>
      <c r="P37" s="198">
        <v>1.37</v>
      </c>
      <c r="Q37" s="198">
        <v>0.22</v>
      </c>
      <c r="R37" s="198">
        <v>0.34</v>
      </c>
      <c r="S37" s="198">
        <v>0.27</v>
      </c>
      <c r="T37" s="198">
        <v>0</v>
      </c>
      <c r="U37" s="198">
        <v>4.87</v>
      </c>
      <c r="V37" s="198">
        <v>0.13</v>
      </c>
      <c r="W37" s="198">
        <v>0.73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15.32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21.84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20.48</v>
      </c>
      <c r="M38" s="198">
        <v>1</v>
      </c>
      <c r="N38" s="198">
        <v>1.29</v>
      </c>
      <c r="O38" s="198">
        <v>0</v>
      </c>
      <c r="P38" s="198">
        <v>1.37</v>
      </c>
      <c r="Q38" s="198">
        <v>0.22</v>
      </c>
      <c r="R38" s="198">
        <v>0.34</v>
      </c>
      <c r="S38" s="198">
        <v>0.27</v>
      </c>
      <c r="T38" s="198">
        <v>0</v>
      </c>
      <c r="U38" s="198">
        <v>4.87</v>
      </c>
      <c r="V38" s="198">
        <v>0.13</v>
      </c>
      <c r="W38" s="198">
        <v>0.73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15.32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21.84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178.8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1.38</v>
      </c>
      <c r="L39" s="198">
        <v>20.48</v>
      </c>
      <c r="M39" s="198">
        <v>1</v>
      </c>
      <c r="N39" s="198">
        <v>1.29</v>
      </c>
      <c r="O39" s="198">
        <v>0</v>
      </c>
      <c r="P39" s="198">
        <v>1.37</v>
      </c>
      <c r="Q39" s="198">
        <v>0.22</v>
      </c>
      <c r="R39" s="198">
        <v>0.34</v>
      </c>
      <c r="S39" s="198">
        <v>0.27</v>
      </c>
      <c r="T39" s="198">
        <v>0</v>
      </c>
      <c r="U39" s="198">
        <v>4.87</v>
      </c>
      <c r="V39" s="198">
        <v>0.13</v>
      </c>
      <c r="W39" s="198">
        <v>0.73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15.32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22.46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178.8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20.48</v>
      </c>
      <c r="M40" s="198">
        <v>1</v>
      </c>
      <c r="N40" s="198">
        <v>1.29</v>
      </c>
      <c r="O40" s="198">
        <v>0</v>
      </c>
      <c r="P40" s="198">
        <v>1.37</v>
      </c>
      <c r="Q40" s="198">
        <v>0.22</v>
      </c>
      <c r="R40" s="198">
        <v>0.34</v>
      </c>
      <c r="S40" s="198">
        <v>0.27</v>
      </c>
      <c r="T40" s="198">
        <v>0</v>
      </c>
      <c r="U40" s="198">
        <v>4.87</v>
      </c>
      <c r="V40" s="198">
        <v>0.13</v>
      </c>
      <c r="W40" s="198">
        <v>0.73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15.32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21.84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178.8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20.48</v>
      </c>
      <c r="M41" s="198">
        <v>1</v>
      </c>
      <c r="N41" s="198">
        <v>1.29</v>
      </c>
      <c r="O41" s="198">
        <v>0</v>
      </c>
      <c r="P41" s="198">
        <v>1.37</v>
      </c>
      <c r="Q41" s="198">
        <v>0.22</v>
      </c>
      <c r="R41" s="198">
        <v>0.34</v>
      </c>
      <c r="S41" s="198">
        <v>0.27</v>
      </c>
      <c r="T41" s="198">
        <v>0</v>
      </c>
      <c r="U41" s="198">
        <v>4.87</v>
      </c>
      <c r="V41" s="198">
        <v>0.13</v>
      </c>
      <c r="W41" s="198">
        <v>0.73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15.32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21.84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178.8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20.48</v>
      </c>
      <c r="M42" s="198">
        <v>1</v>
      </c>
      <c r="N42" s="198">
        <v>1.29</v>
      </c>
      <c r="O42" s="198">
        <v>0</v>
      </c>
      <c r="P42" s="198">
        <v>1.37</v>
      </c>
      <c r="Q42" s="198">
        <v>0.22</v>
      </c>
      <c r="R42" s="198">
        <v>0.34</v>
      </c>
      <c r="S42" s="198">
        <v>0.27</v>
      </c>
      <c r="T42" s="198">
        <v>0</v>
      </c>
      <c r="U42" s="198">
        <v>4.87</v>
      </c>
      <c r="V42" s="198">
        <v>0.13</v>
      </c>
      <c r="W42" s="198">
        <v>0.73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15.32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21.84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178.8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20.48</v>
      </c>
      <c r="M43" s="198">
        <v>1</v>
      </c>
      <c r="N43" s="198">
        <v>1.29</v>
      </c>
      <c r="O43" s="198">
        <v>0</v>
      </c>
      <c r="P43" s="198">
        <v>1.37</v>
      </c>
      <c r="Q43" s="198">
        <v>0.22</v>
      </c>
      <c r="R43" s="198">
        <v>0.34</v>
      </c>
      <c r="S43" s="198">
        <v>0.27</v>
      </c>
      <c r="T43" s="198">
        <v>0</v>
      </c>
      <c r="U43" s="198">
        <v>4.87</v>
      </c>
      <c r="V43" s="198">
        <v>0.13</v>
      </c>
      <c r="W43" s="198">
        <v>0.73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15.32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22.39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178.8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20.48</v>
      </c>
      <c r="M44" s="198">
        <v>1</v>
      </c>
      <c r="N44" s="198">
        <v>1.29</v>
      </c>
      <c r="O44" s="198">
        <v>0</v>
      </c>
      <c r="P44" s="198">
        <v>1.37</v>
      </c>
      <c r="Q44" s="198">
        <v>0.22</v>
      </c>
      <c r="R44" s="198">
        <v>0.34</v>
      </c>
      <c r="S44" s="198">
        <v>0.27</v>
      </c>
      <c r="T44" s="198">
        <v>0</v>
      </c>
      <c r="U44" s="198">
        <v>4.87</v>
      </c>
      <c r="V44" s="198">
        <v>0.13</v>
      </c>
      <c r="W44" s="198">
        <v>0.73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15.32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22.39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178.8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20.48</v>
      </c>
      <c r="M45" s="198">
        <v>1</v>
      </c>
      <c r="N45" s="198">
        <v>1.29</v>
      </c>
      <c r="O45" s="198">
        <v>0</v>
      </c>
      <c r="P45" s="198">
        <v>1.37</v>
      </c>
      <c r="Q45" s="198">
        <v>0.22</v>
      </c>
      <c r="R45" s="198">
        <v>0.34</v>
      </c>
      <c r="S45" s="198">
        <v>0.27</v>
      </c>
      <c r="T45" s="198">
        <v>0</v>
      </c>
      <c r="U45" s="198">
        <v>4.87</v>
      </c>
      <c r="V45" s="198">
        <v>0.13</v>
      </c>
      <c r="W45" s="198">
        <v>0.73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15.32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23.01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178.8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20.48</v>
      </c>
      <c r="M46" s="198">
        <v>1</v>
      </c>
      <c r="N46" s="198">
        <v>1.29</v>
      </c>
      <c r="O46" s="198">
        <v>0</v>
      </c>
      <c r="P46" s="198">
        <v>1.37</v>
      </c>
      <c r="Q46" s="198">
        <v>0.22</v>
      </c>
      <c r="R46" s="198">
        <v>0.34</v>
      </c>
      <c r="S46" s="198">
        <v>0.27</v>
      </c>
      <c r="T46" s="198">
        <v>0</v>
      </c>
      <c r="U46" s="198">
        <v>4.87</v>
      </c>
      <c r="V46" s="198">
        <v>0.13</v>
      </c>
      <c r="W46" s="198">
        <v>0.73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15.32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22.39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178.8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20.48</v>
      </c>
      <c r="M47" s="198">
        <v>1</v>
      </c>
      <c r="N47" s="198">
        <v>1.29</v>
      </c>
      <c r="O47" s="198">
        <v>0</v>
      </c>
      <c r="P47" s="198">
        <v>1.37</v>
      </c>
      <c r="Q47" s="198">
        <v>0.22</v>
      </c>
      <c r="R47" s="198">
        <v>0.34</v>
      </c>
      <c r="S47" s="198">
        <v>0.27</v>
      </c>
      <c r="T47" s="198">
        <v>0</v>
      </c>
      <c r="U47" s="198">
        <v>4.87</v>
      </c>
      <c r="V47" s="198">
        <v>0.13</v>
      </c>
      <c r="W47" s="198">
        <v>0.73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15.32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22.39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178.8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20.48</v>
      </c>
      <c r="M48" s="198">
        <v>1</v>
      </c>
      <c r="N48" s="198">
        <v>1.29</v>
      </c>
      <c r="O48" s="198">
        <v>0</v>
      </c>
      <c r="P48" s="198">
        <v>1.37</v>
      </c>
      <c r="Q48" s="198">
        <v>0.22</v>
      </c>
      <c r="R48" s="198">
        <v>0.34</v>
      </c>
      <c r="S48" s="198">
        <v>0.27</v>
      </c>
      <c r="T48" s="198">
        <v>0</v>
      </c>
      <c r="U48" s="198">
        <v>4.87</v>
      </c>
      <c r="V48" s="198">
        <v>0.13</v>
      </c>
      <c r="W48" s="198">
        <v>0.73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13.65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22.7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178.8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20.48</v>
      </c>
      <c r="M49" s="198">
        <v>1</v>
      </c>
      <c r="N49" s="198">
        <v>1.29</v>
      </c>
      <c r="O49" s="198">
        <v>0</v>
      </c>
      <c r="P49" s="198">
        <v>1.37</v>
      </c>
      <c r="Q49" s="198">
        <v>0.22</v>
      </c>
      <c r="R49" s="198">
        <v>1.03</v>
      </c>
      <c r="S49" s="198">
        <v>0.27</v>
      </c>
      <c r="T49" s="198">
        <v>0</v>
      </c>
      <c r="U49" s="198">
        <v>4.87</v>
      </c>
      <c r="V49" s="198">
        <v>0.13</v>
      </c>
      <c r="W49" s="198">
        <v>0.73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13.65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22.7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178.8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20.48</v>
      </c>
      <c r="M50" s="198">
        <v>1</v>
      </c>
      <c r="N50" s="198">
        <v>1.29</v>
      </c>
      <c r="O50" s="198">
        <v>0</v>
      </c>
      <c r="P50" s="198">
        <v>1.37</v>
      </c>
      <c r="Q50" s="198">
        <v>0.22</v>
      </c>
      <c r="R50" s="198">
        <v>1.03</v>
      </c>
      <c r="S50" s="198">
        <v>0.27</v>
      </c>
      <c r="T50" s="198">
        <v>0</v>
      </c>
      <c r="U50" s="198">
        <v>4.87</v>
      </c>
      <c r="V50" s="198">
        <v>0.13</v>
      </c>
      <c r="W50" s="198">
        <v>0.73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13.98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22.7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178.8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20.48</v>
      </c>
      <c r="M51" s="198">
        <v>1</v>
      </c>
      <c r="N51" s="198">
        <v>1.29</v>
      </c>
      <c r="O51" s="198">
        <v>0</v>
      </c>
      <c r="P51" s="198">
        <v>1.37</v>
      </c>
      <c r="Q51" s="198">
        <v>0.22</v>
      </c>
      <c r="R51" s="198">
        <v>1.03</v>
      </c>
      <c r="S51" s="198">
        <v>0.27</v>
      </c>
      <c r="T51" s="198">
        <v>0</v>
      </c>
      <c r="U51" s="198">
        <v>4.87</v>
      </c>
      <c r="V51" s="198">
        <v>0.13</v>
      </c>
      <c r="W51" s="198">
        <v>0.73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13.98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22.95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170.1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20.48</v>
      </c>
      <c r="M52" s="198">
        <v>1</v>
      </c>
      <c r="N52" s="198">
        <v>1.29</v>
      </c>
      <c r="O52" s="198">
        <v>0</v>
      </c>
      <c r="P52" s="198">
        <v>1.37</v>
      </c>
      <c r="Q52" s="198">
        <v>0.22</v>
      </c>
      <c r="R52" s="198">
        <v>1.03</v>
      </c>
      <c r="S52" s="198">
        <v>0.27</v>
      </c>
      <c r="T52" s="198">
        <v>0</v>
      </c>
      <c r="U52" s="198">
        <v>4.87</v>
      </c>
      <c r="V52" s="198">
        <v>0.13</v>
      </c>
      <c r="W52" s="198">
        <v>0.73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13.98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22.95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170.1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20.48</v>
      </c>
      <c r="M53" s="198">
        <v>1</v>
      </c>
      <c r="N53" s="198">
        <v>1.29</v>
      </c>
      <c r="O53" s="198">
        <v>0</v>
      </c>
      <c r="P53" s="198">
        <v>1.37</v>
      </c>
      <c r="Q53" s="198">
        <v>0.22</v>
      </c>
      <c r="R53" s="198">
        <v>0.4</v>
      </c>
      <c r="S53" s="198">
        <v>0.27</v>
      </c>
      <c r="T53" s="198">
        <v>0</v>
      </c>
      <c r="U53" s="198">
        <v>4.87</v>
      </c>
      <c r="V53" s="198">
        <v>0.13</v>
      </c>
      <c r="W53" s="198">
        <v>0.73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13.98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22.95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170.1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20.48</v>
      </c>
      <c r="M54" s="198">
        <v>1</v>
      </c>
      <c r="N54" s="198">
        <v>1.29</v>
      </c>
      <c r="O54" s="198">
        <v>0</v>
      </c>
      <c r="P54" s="198">
        <v>1.37</v>
      </c>
      <c r="Q54" s="198">
        <v>0.22</v>
      </c>
      <c r="R54" s="198">
        <v>0.4</v>
      </c>
      <c r="S54" s="198">
        <v>0.27</v>
      </c>
      <c r="T54" s="198">
        <v>0</v>
      </c>
      <c r="U54" s="198">
        <v>4.87</v>
      </c>
      <c r="V54" s="198">
        <v>0.13</v>
      </c>
      <c r="W54" s="198">
        <v>0.73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13.98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22.95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170.1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0.33</v>
      </c>
      <c r="L55" s="198">
        <v>20.48</v>
      </c>
      <c r="M55" s="198">
        <v>1</v>
      </c>
      <c r="N55" s="198">
        <v>1.29</v>
      </c>
      <c r="O55" s="198">
        <v>0</v>
      </c>
      <c r="P55" s="198">
        <v>1.37</v>
      </c>
      <c r="Q55" s="198">
        <v>0.22</v>
      </c>
      <c r="R55" s="198">
        <v>0.4</v>
      </c>
      <c r="S55" s="198">
        <v>0.27</v>
      </c>
      <c r="T55" s="198">
        <v>0</v>
      </c>
      <c r="U55" s="198">
        <v>4.87</v>
      </c>
      <c r="V55" s="198">
        <v>0.13</v>
      </c>
      <c r="W55" s="198">
        <v>0.73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13.98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22.95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170.1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0.33</v>
      </c>
      <c r="L56" s="198">
        <v>20.48</v>
      </c>
      <c r="M56" s="198">
        <v>1</v>
      </c>
      <c r="N56" s="198">
        <v>1.29</v>
      </c>
      <c r="O56" s="198">
        <v>0</v>
      </c>
      <c r="P56" s="198">
        <v>1.37</v>
      </c>
      <c r="Q56" s="198">
        <v>0.22</v>
      </c>
      <c r="R56" s="198">
        <v>0.4</v>
      </c>
      <c r="S56" s="198">
        <v>0.27</v>
      </c>
      <c r="T56" s="198">
        <v>0</v>
      </c>
      <c r="U56" s="198">
        <v>4.87</v>
      </c>
      <c r="V56" s="198">
        <v>0.13</v>
      </c>
      <c r="W56" s="198">
        <v>0.73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13.98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22.95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170.1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0.33</v>
      </c>
      <c r="L57" s="198">
        <v>20.48</v>
      </c>
      <c r="M57" s="198">
        <v>1</v>
      </c>
      <c r="N57" s="198">
        <v>1.29</v>
      </c>
      <c r="O57" s="198">
        <v>0</v>
      </c>
      <c r="P57" s="198">
        <v>1.37</v>
      </c>
      <c r="Q57" s="198">
        <v>0.22</v>
      </c>
      <c r="R57" s="198">
        <v>0.4</v>
      </c>
      <c r="S57" s="198">
        <v>0.27</v>
      </c>
      <c r="T57" s="198">
        <v>0</v>
      </c>
      <c r="U57" s="198">
        <v>4.87</v>
      </c>
      <c r="V57" s="198">
        <v>0.13</v>
      </c>
      <c r="W57" s="198">
        <v>0.73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13.98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22.95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170.1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0.33</v>
      </c>
      <c r="L58" s="198">
        <v>20.48</v>
      </c>
      <c r="M58" s="198">
        <v>1</v>
      </c>
      <c r="N58" s="198">
        <v>1.29</v>
      </c>
      <c r="O58" s="198">
        <v>0</v>
      </c>
      <c r="P58" s="198">
        <v>1.37</v>
      </c>
      <c r="Q58" s="198">
        <v>0.22</v>
      </c>
      <c r="R58" s="198">
        <v>0.4</v>
      </c>
      <c r="S58" s="198">
        <v>0.27</v>
      </c>
      <c r="T58" s="198">
        <v>0</v>
      </c>
      <c r="U58" s="198">
        <v>4.87</v>
      </c>
      <c r="V58" s="198">
        <v>0.13</v>
      </c>
      <c r="W58" s="198">
        <v>0.73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13.98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22.95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170.1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0.33</v>
      </c>
      <c r="L59" s="198">
        <v>20.48</v>
      </c>
      <c r="M59" s="198">
        <v>1</v>
      </c>
      <c r="N59" s="198">
        <v>1.29</v>
      </c>
      <c r="O59" s="198">
        <v>0</v>
      </c>
      <c r="P59" s="198">
        <v>1.37</v>
      </c>
      <c r="Q59" s="198">
        <v>0.22</v>
      </c>
      <c r="R59" s="198">
        <v>0.4</v>
      </c>
      <c r="S59" s="198">
        <v>0.27</v>
      </c>
      <c r="T59" s="198">
        <v>0</v>
      </c>
      <c r="U59" s="198">
        <v>4.87</v>
      </c>
      <c r="V59" s="198">
        <v>0.13</v>
      </c>
      <c r="W59" s="198">
        <v>0.73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13.98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23.57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170.1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0.33</v>
      </c>
      <c r="L60" s="198">
        <v>20.48</v>
      </c>
      <c r="M60" s="198">
        <v>1</v>
      </c>
      <c r="N60" s="198">
        <v>1.29</v>
      </c>
      <c r="O60" s="198">
        <v>0</v>
      </c>
      <c r="P60" s="198">
        <v>1.37</v>
      </c>
      <c r="Q60" s="198">
        <v>0.22</v>
      </c>
      <c r="R60" s="198">
        <v>0.4</v>
      </c>
      <c r="S60" s="198">
        <v>0.27</v>
      </c>
      <c r="T60" s="198">
        <v>0</v>
      </c>
      <c r="U60" s="198">
        <v>4.87</v>
      </c>
      <c r="V60" s="198">
        <v>0.13</v>
      </c>
      <c r="W60" s="198">
        <v>0.73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14.3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23.57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170.1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0.33</v>
      </c>
      <c r="L61" s="198">
        <v>20.48</v>
      </c>
      <c r="M61" s="198">
        <v>1</v>
      </c>
      <c r="N61" s="198">
        <v>1.29</v>
      </c>
      <c r="O61" s="198">
        <v>0</v>
      </c>
      <c r="P61" s="198">
        <v>1.37</v>
      </c>
      <c r="Q61" s="198">
        <v>0.22</v>
      </c>
      <c r="R61" s="198">
        <v>0.4</v>
      </c>
      <c r="S61" s="198">
        <v>0.27</v>
      </c>
      <c r="T61" s="198">
        <v>0</v>
      </c>
      <c r="U61" s="198">
        <v>4.87</v>
      </c>
      <c r="V61" s="198">
        <v>0.13</v>
      </c>
      <c r="W61" s="198">
        <v>0.73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14.3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23.57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0.33</v>
      </c>
      <c r="L62" s="198">
        <v>20.48</v>
      </c>
      <c r="M62" s="198">
        <v>1</v>
      </c>
      <c r="N62" s="198">
        <v>1.29</v>
      </c>
      <c r="O62" s="198">
        <v>0</v>
      </c>
      <c r="P62" s="198">
        <v>1.37</v>
      </c>
      <c r="Q62" s="198">
        <v>0.22</v>
      </c>
      <c r="R62" s="198">
        <v>0.4</v>
      </c>
      <c r="S62" s="198">
        <v>0.27</v>
      </c>
      <c r="T62" s="198">
        <v>0</v>
      </c>
      <c r="U62" s="198">
        <v>4.87</v>
      </c>
      <c r="V62" s="198">
        <v>0.13</v>
      </c>
      <c r="W62" s="198">
        <v>0.73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14.3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23.57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0.33</v>
      </c>
      <c r="L63" s="198">
        <v>20.48</v>
      </c>
      <c r="M63" s="198">
        <v>1</v>
      </c>
      <c r="N63" s="198">
        <v>1.29</v>
      </c>
      <c r="O63" s="198">
        <v>0</v>
      </c>
      <c r="P63" s="198">
        <v>1.37</v>
      </c>
      <c r="Q63" s="198">
        <v>0.22</v>
      </c>
      <c r="R63" s="198">
        <v>0.4</v>
      </c>
      <c r="S63" s="198">
        <v>0.27</v>
      </c>
      <c r="T63" s="198">
        <v>0</v>
      </c>
      <c r="U63" s="198">
        <v>4.87</v>
      </c>
      <c r="V63" s="198">
        <v>0.13</v>
      </c>
      <c r="W63" s="198">
        <v>0.47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14.3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23.57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170.1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0.33</v>
      </c>
      <c r="L64" s="198">
        <v>20.48</v>
      </c>
      <c r="M64" s="198">
        <v>1</v>
      </c>
      <c r="N64" s="198">
        <v>1.29</v>
      </c>
      <c r="O64" s="198">
        <v>0</v>
      </c>
      <c r="P64" s="198">
        <v>1.37</v>
      </c>
      <c r="Q64" s="198">
        <v>0.22</v>
      </c>
      <c r="R64" s="198">
        <v>0.4</v>
      </c>
      <c r="S64" s="198">
        <v>0.27</v>
      </c>
      <c r="T64" s="198">
        <v>0</v>
      </c>
      <c r="U64" s="198">
        <v>4.87</v>
      </c>
      <c r="V64" s="198">
        <v>0.13</v>
      </c>
      <c r="W64" s="198">
        <v>0.47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14.3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23.57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170.1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0.33</v>
      </c>
      <c r="L65" s="198">
        <v>20.48</v>
      </c>
      <c r="M65" s="198">
        <v>1</v>
      </c>
      <c r="N65" s="198">
        <v>1.29</v>
      </c>
      <c r="O65" s="198">
        <v>0</v>
      </c>
      <c r="P65" s="198">
        <v>1.37</v>
      </c>
      <c r="Q65" s="198">
        <v>0.22</v>
      </c>
      <c r="R65" s="198">
        <v>0.4</v>
      </c>
      <c r="S65" s="198">
        <v>0.27</v>
      </c>
      <c r="T65" s="198">
        <v>0</v>
      </c>
      <c r="U65" s="198">
        <v>4.87</v>
      </c>
      <c r="V65" s="198">
        <v>0.13</v>
      </c>
      <c r="W65" s="198">
        <v>0.56000000000000005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13.93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23.24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170.1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0.33</v>
      </c>
      <c r="L66" s="198">
        <v>20.48</v>
      </c>
      <c r="M66" s="198">
        <v>1</v>
      </c>
      <c r="N66" s="198">
        <v>1.29</v>
      </c>
      <c r="O66" s="198">
        <v>0</v>
      </c>
      <c r="P66" s="198">
        <v>1.37</v>
      </c>
      <c r="Q66" s="198">
        <v>0.22</v>
      </c>
      <c r="R66" s="198">
        <v>0.4</v>
      </c>
      <c r="S66" s="198">
        <v>0.27</v>
      </c>
      <c r="T66" s="198">
        <v>0</v>
      </c>
      <c r="U66" s="198">
        <v>4.87</v>
      </c>
      <c r="V66" s="198">
        <v>0.13</v>
      </c>
      <c r="W66" s="198">
        <v>0.56000000000000005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16.86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27.32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170.1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0.33</v>
      </c>
      <c r="L67" s="198">
        <v>20.48</v>
      </c>
      <c r="M67" s="198">
        <v>1</v>
      </c>
      <c r="N67" s="198">
        <v>1.29</v>
      </c>
      <c r="O67" s="198">
        <v>0</v>
      </c>
      <c r="P67" s="198">
        <v>1.37</v>
      </c>
      <c r="Q67" s="198">
        <v>0.22</v>
      </c>
      <c r="R67" s="198">
        <v>0.4</v>
      </c>
      <c r="S67" s="198">
        <v>0.27</v>
      </c>
      <c r="T67" s="198">
        <v>0</v>
      </c>
      <c r="U67" s="198">
        <v>4.87</v>
      </c>
      <c r="V67" s="198">
        <v>0.13</v>
      </c>
      <c r="W67" s="198">
        <v>0.46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13.93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23.24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170.1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0.33</v>
      </c>
      <c r="L68" s="198">
        <v>20.48</v>
      </c>
      <c r="M68" s="198">
        <v>1</v>
      </c>
      <c r="N68" s="198">
        <v>1.29</v>
      </c>
      <c r="O68" s="198">
        <v>0</v>
      </c>
      <c r="P68" s="198">
        <v>1.37</v>
      </c>
      <c r="Q68" s="198">
        <v>0.22</v>
      </c>
      <c r="R68" s="198">
        <v>0.4</v>
      </c>
      <c r="S68" s="198">
        <v>0.27</v>
      </c>
      <c r="T68" s="198">
        <v>0</v>
      </c>
      <c r="U68" s="198">
        <v>4.87</v>
      </c>
      <c r="V68" s="198">
        <v>0.13</v>
      </c>
      <c r="W68" s="198">
        <v>0.46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13.93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23.24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170.1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0.33</v>
      </c>
      <c r="L69" s="198">
        <v>20.48</v>
      </c>
      <c r="M69" s="198">
        <v>1</v>
      </c>
      <c r="N69" s="198">
        <v>1.29</v>
      </c>
      <c r="O69" s="198">
        <v>0</v>
      </c>
      <c r="P69" s="198">
        <v>1.37</v>
      </c>
      <c r="Q69" s="198">
        <v>0.22</v>
      </c>
      <c r="R69" s="198">
        <v>0.4</v>
      </c>
      <c r="S69" s="198">
        <v>0.27</v>
      </c>
      <c r="T69" s="198">
        <v>0</v>
      </c>
      <c r="U69" s="198">
        <v>4.87</v>
      </c>
      <c r="V69" s="198">
        <v>0.13</v>
      </c>
      <c r="W69" s="198">
        <v>0.46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13.93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23.24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170.1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0.33</v>
      </c>
      <c r="L70" s="198">
        <v>20.48</v>
      </c>
      <c r="M70" s="198">
        <v>1</v>
      </c>
      <c r="N70" s="198">
        <v>1.29</v>
      </c>
      <c r="O70" s="198">
        <v>0</v>
      </c>
      <c r="P70" s="198">
        <v>1.37</v>
      </c>
      <c r="Q70" s="198">
        <v>0.22</v>
      </c>
      <c r="R70" s="198">
        <v>0.4</v>
      </c>
      <c r="S70" s="198">
        <v>0.27</v>
      </c>
      <c r="T70" s="198">
        <v>0</v>
      </c>
      <c r="U70" s="198">
        <v>4.87</v>
      </c>
      <c r="V70" s="198">
        <v>0.13</v>
      </c>
      <c r="W70" s="198">
        <v>0.46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13.93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23.24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170.1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0.33</v>
      </c>
      <c r="L71" s="198">
        <v>20.48</v>
      </c>
      <c r="M71" s="198">
        <v>1</v>
      </c>
      <c r="N71" s="198">
        <v>1.29</v>
      </c>
      <c r="O71" s="198">
        <v>0</v>
      </c>
      <c r="P71" s="198">
        <v>1.37</v>
      </c>
      <c r="Q71" s="198">
        <v>0.22</v>
      </c>
      <c r="R71" s="198">
        <v>0.4</v>
      </c>
      <c r="S71" s="198">
        <v>0.27</v>
      </c>
      <c r="T71" s="198">
        <v>0</v>
      </c>
      <c r="U71" s="198">
        <v>4.87</v>
      </c>
      <c r="V71" s="198">
        <v>0.13</v>
      </c>
      <c r="W71" s="198">
        <v>0.83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13.93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23.24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0.33</v>
      </c>
      <c r="L72" s="198">
        <v>20.48</v>
      </c>
      <c r="M72" s="198">
        <v>1</v>
      </c>
      <c r="N72" s="198">
        <v>1.29</v>
      </c>
      <c r="O72" s="198">
        <v>0</v>
      </c>
      <c r="P72" s="198">
        <v>1.37</v>
      </c>
      <c r="Q72" s="198">
        <v>0.22</v>
      </c>
      <c r="R72" s="198">
        <v>0.4</v>
      </c>
      <c r="S72" s="198">
        <v>0.27</v>
      </c>
      <c r="T72" s="198">
        <v>0</v>
      </c>
      <c r="U72" s="198">
        <v>4.87</v>
      </c>
      <c r="V72" s="198">
        <v>0.13</v>
      </c>
      <c r="W72" s="198">
        <v>0.83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13.93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23.24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170.1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0.33</v>
      </c>
      <c r="L73" s="198">
        <v>20.48</v>
      </c>
      <c r="M73" s="198">
        <v>1</v>
      </c>
      <c r="N73" s="198">
        <v>1.29</v>
      </c>
      <c r="O73" s="198">
        <v>0</v>
      </c>
      <c r="P73" s="198">
        <v>1.37</v>
      </c>
      <c r="Q73" s="198">
        <v>0.22</v>
      </c>
      <c r="R73" s="198">
        <v>0.4</v>
      </c>
      <c r="S73" s="198">
        <v>0.27</v>
      </c>
      <c r="T73" s="198">
        <v>0</v>
      </c>
      <c r="U73" s="198">
        <v>4.87</v>
      </c>
      <c r="V73" s="198">
        <v>0.13</v>
      </c>
      <c r="W73" s="198">
        <v>0.83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13.93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30.81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0.33</v>
      </c>
      <c r="L74" s="198">
        <v>20.48</v>
      </c>
      <c r="M74" s="198">
        <v>1</v>
      </c>
      <c r="N74" s="198">
        <v>1.29</v>
      </c>
      <c r="O74" s="198">
        <v>0</v>
      </c>
      <c r="P74" s="198">
        <v>1.37</v>
      </c>
      <c r="Q74" s="198">
        <v>0.22</v>
      </c>
      <c r="R74" s="198">
        <v>0.4</v>
      </c>
      <c r="S74" s="198">
        <v>0.27</v>
      </c>
      <c r="T74" s="198">
        <v>0</v>
      </c>
      <c r="U74" s="198">
        <v>4.87</v>
      </c>
      <c r="V74" s="198">
        <v>0.13</v>
      </c>
      <c r="W74" s="198">
        <v>0.83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13.59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31.42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0.33</v>
      </c>
      <c r="L75" s="198">
        <v>20.48</v>
      </c>
      <c r="M75" s="198">
        <v>1</v>
      </c>
      <c r="N75" s="198">
        <v>1.29</v>
      </c>
      <c r="O75" s="198">
        <v>0</v>
      </c>
      <c r="P75" s="198">
        <v>1.37</v>
      </c>
      <c r="Q75" s="198">
        <v>0.22</v>
      </c>
      <c r="R75" s="198">
        <v>0.4</v>
      </c>
      <c r="S75" s="198">
        <v>0.27</v>
      </c>
      <c r="T75" s="198">
        <v>0</v>
      </c>
      <c r="U75" s="198">
        <v>4.87</v>
      </c>
      <c r="V75" s="198">
        <v>0.13</v>
      </c>
      <c r="W75" s="198">
        <v>0.83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13.59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30.53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0.33</v>
      </c>
      <c r="L76" s="198">
        <v>20.48</v>
      </c>
      <c r="M76" s="198">
        <v>1</v>
      </c>
      <c r="N76" s="198">
        <v>1.29</v>
      </c>
      <c r="O76" s="198">
        <v>0</v>
      </c>
      <c r="P76" s="198">
        <v>1.37</v>
      </c>
      <c r="Q76" s="198">
        <v>0.22</v>
      </c>
      <c r="R76" s="198">
        <v>0.4</v>
      </c>
      <c r="S76" s="198">
        <v>0.27</v>
      </c>
      <c r="T76" s="198">
        <v>0</v>
      </c>
      <c r="U76" s="198">
        <v>4.87</v>
      </c>
      <c r="V76" s="198">
        <v>0.13</v>
      </c>
      <c r="W76" s="198">
        <v>0.83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13.59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30.53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0.33</v>
      </c>
      <c r="L77" s="198">
        <v>20.48</v>
      </c>
      <c r="M77" s="198">
        <v>1</v>
      </c>
      <c r="N77" s="198">
        <v>1.29</v>
      </c>
      <c r="O77" s="198">
        <v>0</v>
      </c>
      <c r="P77" s="198">
        <v>1.37</v>
      </c>
      <c r="Q77" s="198">
        <v>0.22</v>
      </c>
      <c r="R77" s="198">
        <v>0.4</v>
      </c>
      <c r="S77" s="198">
        <v>0.27</v>
      </c>
      <c r="T77" s="198">
        <v>0</v>
      </c>
      <c r="U77" s="198">
        <v>4.87</v>
      </c>
      <c r="V77" s="198">
        <v>0.13</v>
      </c>
      <c r="W77" s="198">
        <v>0.83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13.59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30.53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0.33</v>
      </c>
      <c r="L78" s="198">
        <v>20.48</v>
      </c>
      <c r="M78" s="198">
        <v>1</v>
      </c>
      <c r="N78" s="198">
        <v>1.29</v>
      </c>
      <c r="O78" s="198">
        <v>0</v>
      </c>
      <c r="P78" s="198">
        <v>1.37</v>
      </c>
      <c r="Q78" s="198">
        <v>0.22</v>
      </c>
      <c r="R78" s="198">
        <v>0.43</v>
      </c>
      <c r="S78" s="198">
        <v>0.27</v>
      </c>
      <c r="T78" s="198">
        <v>0</v>
      </c>
      <c r="U78" s="198">
        <v>4.87</v>
      </c>
      <c r="V78" s="198">
        <v>0.13</v>
      </c>
      <c r="W78" s="198">
        <v>0.83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13.26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30.53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178.8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0.33</v>
      </c>
      <c r="L79" s="198">
        <v>20.48</v>
      </c>
      <c r="M79" s="198">
        <v>1</v>
      </c>
      <c r="N79" s="198">
        <v>1.29</v>
      </c>
      <c r="O79" s="198">
        <v>0</v>
      </c>
      <c r="P79" s="198">
        <v>1.37</v>
      </c>
      <c r="Q79" s="198">
        <v>0.24</v>
      </c>
      <c r="R79" s="198">
        <v>0.46</v>
      </c>
      <c r="S79" s="198">
        <v>0.28999999999999998</v>
      </c>
      <c r="T79" s="198">
        <v>0</v>
      </c>
      <c r="U79" s="198">
        <v>4.87</v>
      </c>
      <c r="V79" s="198">
        <v>0.13</v>
      </c>
      <c r="W79" s="198">
        <v>0.83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13.26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30.09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0.33</v>
      </c>
      <c r="L80" s="198">
        <v>20.48</v>
      </c>
      <c r="M80" s="198">
        <v>1</v>
      </c>
      <c r="N80" s="198">
        <v>1.29</v>
      </c>
      <c r="O80" s="198">
        <v>0</v>
      </c>
      <c r="P80" s="198">
        <v>1.37</v>
      </c>
      <c r="Q80" s="198">
        <v>0.24</v>
      </c>
      <c r="R80" s="198">
        <v>0.46</v>
      </c>
      <c r="S80" s="198">
        <v>0.28999999999999998</v>
      </c>
      <c r="T80" s="198">
        <v>0</v>
      </c>
      <c r="U80" s="198">
        <v>4.87</v>
      </c>
      <c r="V80" s="198">
        <v>0.13</v>
      </c>
      <c r="W80" s="198">
        <v>0.83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13.26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30.09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178.8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0.33</v>
      </c>
      <c r="L81" s="198">
        <v>20.48</v>
      </c>
      <c r="M81" s="198">
        <v>1</v>
      </c>
      <c r="N81" s="198">
        <v>1.29</v>
      </c>
      <c r="O81" s="198">
        <v>0</v>
      </c>
      <c r="P81" s="198">
        <v>1.37</v>
      </c>
      <c r="Q81" s="198">
        <v>0.24</v>
      </c>
      <c r="R81" s="198">
        <v>0.46</v>
      </c>
      <c r="S81" s="198">
        <v>0.28999999999999998</v>
      </c>
      <c r="T81" s="198">
        <v>0</v>
      </c>
      <c r="U81" s="198">
        <v>4.87</v>
      </c>
      <c r="V81" s="198">
        <v>0.13</v>
      </c>
      <c r="W81" s="198">
        <v>0.83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13.26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30.09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178.8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0.33</v>
      </c>
      <c r="L82" s="198">
        <v>20.48</v>
      </c>
      <c r="M82" s="198">
        <v>1</v>
      </c>
      <c r="N82" s="198">
        <v>1.29</v>
      </c>
      <c r="O82" s="198">
        <v>0</v>
      </c>
      <c r="P82" s="198">
        <v>1.37</v>
      </c>
      <c r="Q82" s="198">
        <v>0.24</v>
      </c>
      <c r="R82" s="198">
        <v>0.46</v>
      </c>
      <c r="S82" s="198">
        <v>0.28999999999999998</v>
      </c>
      <c r="T82" s="198">
        <v>0</v>
      </c>
      <c r="U82" s="198">
        <v>4.87</v>
      </c>
      <c r="V82" s="198">
        <v>0.13</v>
      </c>
      <c r="W82" s="198">
        <v>0.83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13.26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30.09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178.8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0.33</v>
      </c>
      <c r="L83" s="198">
        <v>20.48</v>
      </c>
      <c r="M83" s="198">
        <v>1</v>
      </c>
      <c r="N83" s="198">
        <v>1.29</v>
      </c>
      <c r="O83" s="198">
        <v>0</v>
      </c>
      <c r="P83" s="198">
        <v>1.37</v>
      </c>
      <c r="Q83" s="198">
        <v>0.24</v>
      </c>
      <c r="R83" s="198">
        <v>0.46</v>
      </c>
      <c r="S83" s="198">
        <v>0.28999999999999998</v>
      </c>
      <c r="T83" s="198">
        <v>0</v>
      </c>
      <c r="U83" s="198">
        <v>4.87</v>
      </c>
      <c r="V83" s="198">
        <v>0.13</v>
      </c>
      <c r="W83" s="198">
        <v>0.83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13.26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21.67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178.8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0.33</v>
      </c>
      <c r="L84" s="198">
        <v>20.48</v>
      </c>
      <c r="M84" s="198">
        <v>1</v>
      </c>
      <c r="N84" s="198">
        <v>1.29</v>
      </c>
      <c r="O84" s="198">
        <v>0</v>
      </c>
      <c r="P84" s="198">
        <v>1.37</v>
      </c>
      <c r="Q84" s="198">
        <v>0.24</v>
      </c>
      <c r="R84" s="198">
        <v>0.46</v>
      </c>
      <c r="S84" s="198">
        <v>0.28999999999999998</v>
      </c>
      <c r="T84" s="198">
        <v>0</v>
      </c>
      <c r="U84" s="198">
        <v>4.87</v>
      </c>
      <c r="V84" s="198">
        <v>0.13</v>
      </c>
      <c r="W84" s="198">
        <v>0.83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13.26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21.67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178.8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0.33</v>
      </c>
      <c r="L85" s="198">
        <v>20.48</v>
      </c>
      <c r="M85" s="198">
        <v>1</v>
      </c>
      <c r="N85" s="198">
        <v>1.29</v>
      </c>
      <c r="O85" s="198">
        <v>0</v>
      </c>
      <c r="P85" s="198">
        <v>1.37</v>
      </c>
      <c r="Q85" s="198">
        <v>0.24</v>
      </c>
      <c r="R85" s="198">
        <v>0.46</v>
      </c>
      <c r="S85" s="198">
        <v>0.28999999999999998</v>
      </c>
      <c r="T85" s="198">
        <v>0</v>
      </c>
      <c r="U85" s="198">
        <v>4.87</v>
      </c>
      <c r="V85" s="198">
        <v>0.13</v>
      </c>
      <c r="W85" s="198">
        <v>0.83</v>
      </c>
      <c r="X85" s="198">
        <v>1.6</v>
      </c>
      <c r="Y85" s="198">
        <v>0</v>
      </c>
      <c r="Z85" s="198">
        <v>2.75</v>
      </c>
      <c r="AA85" s="198">
        <v>0.76</v>
      </c>
      <c r="AB85" s="198">
        <v>0</v>
      </c>
      <c r="AC85" s="198">
        <v>13.26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21.67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0.33</v>
      </c>
      <c r="L86" s="198">
        <v>20.48</v>
      </c>
      <c r="M86" s="198">
        <v>1</v>
      </c>
      <c r="N86" s="198">
        <v>1.29</v>
      </c>
      <c r="O86" s="198">
        <v>0</v>
      </c>
      <c r="P86" s="198">
        <v>1.37</v>
      </c>
      <c r="Q86" s="198">
        <v>0.24</v>
      </c>
      <c r="R86" s="198">
        <v>0.46</v>
      </c>
      <c r="S86" s="198">
        <v>0.28999999999999998</v>
      </c>
      <c r="T86" s="198">
        <v>0</v>
      </c>
      <c r="U86" s="198">
        <v>4.87</v>
      </c>
      <c r="V86" s="198">
        <v>0.13</v>
      </c>
      <c r="W86" s="198">
        <v>0.83</v>
      </c>
      <c r="X86" s="198">
        <v>1.6</v>
      </c>
      <c r="Y86" s="198">
        <v>0</v>
      </c>
      <c r="Z86" s="198">
        <v>2.75</v>
      </c>
      <c r="AA86" s="198">
        <v>0.76</v>
      </c>
      <c r="AB86" s="198">
        <v>0</v>
      </c>
      <c r="AC86" s="198">
        <v>13.26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21.67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178.8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0.33</v>
      </c>
      <c r="L87" s="198">
        <v>20.48</v>
      </c>
      <c r="M87" s="198">
        <v>1</v>
      </c>
      <c r="N87" s="198">
        <v>1.29</v>
      </c>
      <c r="O87" s="198">
        <v>0</v>
      </c>
      <c r="P87" s="198">
        <v>1.37</v>
      </c>
      <c r="Q87" s="198">
        <v>0.24</v>
      </c>
      <c r="R87" s="198">
        <v>0.46</v>
      </c>
      <c r="S87" s="198">
        <v>0.28999999999999998</v>
      </c>
      <c r="T87" s="198">
        <v>0</v>
      </c>
      <c r="U87" s="198">
        <v>4.87</v>
      </c>
      <c r="V87" s="198">
        <v>0.13</v>
      </c>
      <c r="W87" s="198">
        <v>0.83</v>
      </c>
      <c r="X87" s="198">
        <v>1.6</v>
      </c>
      <c r="Y87" s="198">
        <v>0</v>
      </c>
      <c r="Z87" s="198">
        <v>2.75</v>
      </c>
      <c r="AA87" s="198">
        <v>0.76</v>
      </c>
      <c r="AB87" s="198">
        <v>0</v>
      </c>
      <c r="AC87" s="198">
        <v>12.93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22.31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178.8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0.33</v>
      </c>
      <c r="L88" s="198">
        <v>20.48</v>
      </c>
      <c r="M88" s="198">
        <v>1</v>
      </c>
      <c r="N88" s="198">
        <v>1.29</v>
      </c>
      <c r="O88" s="198">
        <v>0</v>
      </c>
      <c r="P88" s="198">
        <v>1.37</v>
      </c>
      <c r="Q88" s="198">
        <v>0.24</v>
      </c>
      <c r="R88" s="198">
        <v>0.46</v>
      </c>
      <c r="S88" s="198">
        <v>0.28999999999999998</v>
      </c>
      <c r="T88" s="198">
        <v>0</v>
      </c>
      <c r="U88" s="198">
        <v>4.87</v>
      </c>
      <c r="V88" s="198">
        <v>0.13</v>
      </c>
      <c r="W88" s="198">
        <v>0.83</v>
      </c>
      <c r="X88" s="198">
        <v>1.6</v>
      </c>
      <c r="Y88" s="198">
        <v>0</v>
      </c>
      <c r="Z88" s="198">
        <v>2.75</v>
      </c>
      <c r="AA88" s="198">
        <v>0.76</v>
      </c>
      <c r="AB88" s="198">
        <v>0</v>
      </c>
      <c r="AC88" s="198">
        <v>12.93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22.31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178.8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0.33</v>
      </c>
      <c r="L89" s="198">
        <v>20.48</v>
      </c>
      <c r="M89" s="198">
        <v>1</v>
      </c>
      <c r="N89" s="198">
        <v>1.29</v>
      </c>
      <c r="O89" s="198">
        <v>0</v>
      </c>
      <c r="P89" s="198">
        <v>1.37</v>
      </c>
      <c r="Q89" s="198">
        <v>0.24</v>
      </c>
      <c r="R89" s="198">
        <v>0.46</v>
      </c>
      <c r="S89" s="198">
        <v>0.28999999999999998</v>
      </c>
      <c r="T89" s="198">
        <v>0</v>
      </c>
      <c r="U89" s="198">
        <v>4.87</v>
      </c>
      <c r="V89" s="198">
        <v>0.13</v>
      </c>
      <c r="W89" s="198">
        <v>1.02</v>
      </c>
      <c r="X89" s="198">
        <v>1.6</v>
      </c>
      <c r="Y89" s="198">
        <v>0</v>
      </c>
      <c r="Z89" s="198">
        <v>2.75</v>
      </c>
      <c r="AA89" s="198">
        <v>0.76</v>
      </c>
      <c r="AB89" s="198">
        <v>0</v>
      </c>
      <c r="AC89" s="198">
        <v>12.93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22.31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178.8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0.33</v>
      </c>
      <c r="L90" s="198">
        <v>20.48</v>
      </c>
      <c r="M90" s="198">
        <v>1</v>
      </c>
      <c r="N90" s="198">
        <v>1.29</v>
      </c>
      <c r="O90" s="198">
        <v>0</v>
      </c>
      <c r="P90" s="198">
        <v>1.37</v>
      </c>
      <c r="Q90" s="198">
        <v>0.24</v>
      </c>
      <c r="R90" s="198">
        <v>0.46</v>
      </c>
      <c r="S90" s="198">
        <v>0.28999999999999998</v>
      </c>
      <c r="T90" s="198">
        <v>0</v>
      </c>
      <c r="U90" s="198">
        <v>4.87</v>
      </c>
      <c r="V90" s="198">
        <v>0.13</v>
      </c>
      <c r="W90" s="198">
        <v>1.02</v>
      </c>
      <c r="X90" s="198">
        <v>1.6</v>
      </c>
      <c r="Y90" s="198">
        <v>0</v>
      </c>
      <c r="Z90" s="198">
        <v>2.75</v>
      </c>
      <c r="AA90" s="198">
        <v>0.76</v>
      </c>
      <c r="AB90" s="198">
        <v>0</v>
      </c>
      <c r="AC90" s="198">
        <v>16.13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25.71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178.8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0.33</v>
      </c>
      <c r="L91" s="198">
        <v>20.48</v>
      </c>
      <c r="M91" s="198">
        <v>1</v>
      </c>
      <c r="N91" s="198">
        <v>1.29</v>
      </c>
      <c r="O91" s="198">
        <v>0</v>
      </c>
      <c r="P91" s="198">
        <v>1.37</v>
      </c>
      <c r="Q91" s="198">
        <v>0.24</v>
      </c>
      <c r="R91" s="198">
        <v>0.46</v>
      </c>
      <c r="S91" s="198">
        <v>0.28999999999999998</v>
      </c>
      <c r="T91" s="198">
        <v>0</v>
      </c>
      <c r="U91" s="198">
        <v>4.87</v>
      </c>
      <c r="V91" s="198">
        <v>0.13</v>
      </c>
      <c r="W91" s="198">
        <v>1.21</v>
      </c>
      <c r="X91" s="198">
        <v>1.6</v>
      </c>
      <c r="Y91" s="198">
        <v>0</v>
      </c>
      <c r="Z91" s="198">
        <v>2.75</v>
      </c>
      <c r="AA91" s="198">
        <v>0.76</v>
      </c>
      <c r="AB91" s="198">
        <v>0</v>
      </c>
      <c r="AC91" s="198">
        <v>15.88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25.71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0.33</v>
      </c>
      <c r="L92" s="198">
        <v>20.48</v>
      </c>
      <c r="M92" s="198">
        <v>1</v>
      </c>
      <c r="N92" s="198">
        <v>1.29</v>
      </c>
      <c r="O92" s="198">
        <v>0</v>
      </c>
      <c r="P92" s="198">
        <v>1.37</v>
      </c>
      <c r="Q92" s="198">
        <v>0.24</v>
      </c>
      <c r="R92" s="198">
        <v>0.46</v>
      </c>
      <c r="S92" s="198">
        <v>0.28999999999999998</v>
      </c>
      <c r="T92" s="198">
        <v>0</v>
      </c>
      <c r="U92" s="198">
        <v>4.87</v>
      </c>
      <c r="V92" s="198">
        <v>0.13</v>
      </c>
      <c r="W92" s="198">
        <v>1.21</v>
      </c>
      <c r="X92" s="198">
        <v>1.6</v>
      </c>
      <c r="Y92" s="198">
        <v>0</v>
      </c>
      <c r="Z92" s="198">
        <v>2.75</v>
      </c>
      <c r="AA92" s="198">
        <v>0.76</v>
      </c>
      <c r="AB92" s="198">
        <v>0</v>
      </c>
      <c r="AC92" s="198">
        <v>15.88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25.71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178.8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0.33</v>
      </c>
      <c r="L93" s="198">
        <v>20.48</v>
      </c>
      <c r="M93" s="198">
        <v>1</v>
      </c>
      <c r="N93" s="198">
        <v>1.29</v>
      </c>
      <c r="O93" s="198">
        <v>0</v>
      </c>
      <c r="P93" s="198">
        <v>1.37</v>
      </c>
      <c r="Q93" s="198">
        <v>0.24</v>
      </c>
      <c r="R93" s="198">
        <v>0.46</v>
      </c>
      <c r="S93" s="198">
        <v>0.28999999999999998</v>
      </c>
      <c r="T93" s="198">
        <v>0</v>
      </c>
      <c r="U93" s="198">
        <v>4.87</v>
      </c>
      <c r="V93" s="198">
        <v>0.13</v>
      </c>
      <c r="W93" s="198">
        <v>1.39</v>
      </c>
      <c r="X93" s="198">
        <v>1.6</v>
      </c>
      <c r="Y93" s="198">
        <v>0</v>
      </c>
      <c r="Z93" s="198">
        <v>2.75</v>
      </c>
      <c r="AA93" s="198">
        <v>0.76</v>
      </c>
      <c r="AB93" s="198">
        <v>0</v>
      </c>
      <c r="AC93" s="198">
        <v>15.88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25.61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178.8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0.33</v>
      </c>
      <c r="L94" s="198">
        <v>20.48</v>
      </c>
      <c r="M94" s="198">
        <v>1</v>
      </c>
      <c r="N94" s="198">
        <v>1.29</v>
      </c>
      <c r="O94" s="198">
        <v>0</v>
      </c>
      <c r="P94" s="198">
        <v>1.37</v>
      </c>
      <c r="Q94" s="198">
        <v>0.24</v>
      </c>
      <c r="R94" s="198">
        <v>0.43</v>
      </c>
      <c r="S94" s="198">
        <v>0.28999999999999998</v>
      </c>
      <c r="T94" s="198">
        <v>0</v>
      </c>
      <c r="U94" s="198">
        <v>4.87</v>
      </c>
      <c r="V94" s="198">
        <v>0.13</v>
      </c>
      <c r="W94" s="198">
        <v>1.39</v>
      </c>
      <c r="X94" s="198">
        <v>1.6</v>
      </c>
      <c r="Y94" s="198">
        <v>0</v>
      </c>
      <c r="Z94" s="198">
        <v>2.75</v>
      </c>
      <c r="AA94" s="198">
        <v>0.76</v>
      </c>
      <c r="AB94" s="198">
        <v>0</v>
      </c>
      <c r="AC94" s="198">
        <v>15.88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25.61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178.8</v>
      </c>
      <c r="AP94" s="198">
        <v>0</v>
      </c>
    </row>
    <row r="95" spans="1:42">
      <c r="A95" t="s">
        <v>137</v>
      </c>
      <c r="B95" s="198">
        <v>0</v>
      </c>
      <c r="C95" s="198">
        <v>2.58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0.33</v>
      </c>
      <c r="L95" s="198">
        <v>20.48</v>
      </c>
      <c r="M95" s="198">
        <v>1</v>
      </c>
      <c r="N95" s="198">
        <v>1.29</v>
      </c>
      <c r="O95" s="198">
        <v>0</v>
      </c>
      <c r="P95" s="198">
        <v>1.37</v>
      </c>
      <c r="Q95" s="198">
        <v>0.21</v>
      </c>
      <c r="R95" s="198">
        <v>0.4</v>
      </c>
      <c r="S95" s="198">
        <v>0.25</v>
      </c>
      <c r="T95" s="198">
        <v>0</v>
      </c>
      <c r="U95" s="198">
        <v>4.87</v>
      </c>
      <c r="V95" s="198">
        <v>0.13</v>
      </c>
      <c r="W95" s="198">
        <v>1.39</v>
      </c>
      <c r="X95" s="198">
        <v>1.6</v>
      </c>
      <c r="Y95" s="198">
        <v>0</v>
      </c>
      <c r="Z95" s="198">
        <v>2.75</v>
      </c>
      <c r="AA95" s="198">
        <v>0.76</v>
      </c>
      <c r="AB95" s="198">
        <v>0</v>
      </c>
      <c r="AC95" s="198">
        <v>15.88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25.61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178.8</v>
      </c>
      <c r="AP95" s="198">
        <v>0</v>
      </c>
    </row>
    <row r="96" spans="1:42">
      <c r="A96" t="s">
        <v>138</v>
      </c>
      <c r="B96" s="198">
        <v>0</v>
      </c>
      <c r="C96" s="198">
        <v>2.58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0.33</v>
      </c>
      <c r="L96" s="198">
        <v>20.48</v>
      </c>
      <c r="M96" s="198">
        <v>1</v>
      </c>
      <c r="N96" s="198">
        <v>1.29</v>
      </c>
      <c r="O96" s="198">
        <v>0</v>
      </c>
      <c r="P96" s="198">
        <v>1.37</v>
      </c>
      <c r="Q96" s="198">
        <v>0.2</v>
      </c>
      <c r="R96" s="198">
        <v>0.4</v>
      </c>
      <c r="S96" s="198">
        <v>0.25</v>
      </c>
      <c r="T96" s="198">
        <v>0</v>
      </c>
      <c r="U96" s="198">
        <v>4.87</v>
      </c>
      <c r="V96" s="198">
        <v>0.13</v>
      </c>
      <c r="W96" s="198">
        <v>1.39</v>
      </c>
      <c r="X96" s="198">
        <v>1.6</v>
      </c>
      <c r="Y96" s="198">
        <v>0</v>
      </c>
      <c r="Z96" s="198">
        <v>2.75</v>
      </c>
      <c r="AA96" s="198">
        <v>0.76</v>
      </c>
      <c r="AB96" s="198">
        <v>0</v>
      </c>
      <c r="AC96" s="198">
        <v>15.88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25.61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178.8</v>
      </c>
      <c r="AP96" s="198">
        <v>0</v>
      </c>
    </row>
    <row r="97" spans="1:42">
      <c r="A97" t="s">
        <v>139</v>
      </c>
      <c r="B97" s="198">
        <v>0</v>
      </c>
      <c r="C97" s="198">
        <v>2.58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0.33</v>
      </c>
      <c r="L97" s="198">
        <v>20.48</v>
      </c>
      <c r="M97" s="198">
        <v>1</v>
      </c>
      <c r="N97" s="198">
        <v>1.29</v>
      </c>
      <c r="O97" s="198">
        <v>0</v>
      </c>
      <c r="P97" s="198">
        <v>1.37</v>
      </c>
      <c r="Q97" s="198">
        <v>0.2</v>
      </c>
      <c r="R97" s="198">
        <v>0.4</v>
      </c>
      <c r="S97" s="198">
        <v>0.25</v>
      </c>
      <c r="T97" s="198">
        <v>0</v>
      </c>
      <c r="U97" s="198">
        <v>4.87</v>
      </c>
      <c r="V97" s="198">
        <v>0.13</v>
      </c>
      <c r="W97" s="198">
        <v>1.39</v>
      </c>
      <c r="X97" s="198">
        <v>1.6</v>
      </c>
      <c r="Y97" s="198">
        <v>0</v>
      </c>
      <c r="Z97" s="198">
        <v>2.75</v>
      </c>
      <c r="AA97" s="198">
        <v>0.76</v>
      </c>
      <c r="AB97" s="198">
        <v>0</v>
      </c>
      <c r="AC97" s="198">
        <v>15.88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25.61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178.8</v>
      </c>
      <c r="AP97" s="198">
        <v>0</v>
      </c>
    </row>
    <row r="98" spans="1:42">
      <c r="A98" t="s">
        <v>140</v>
      </c>
      <c r="B98" s="198">
        <v>0</v>
      </c>
      <c r="C98" s="198">
        <v>2.58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0.33</v>
      </c>
      <c r="L98" s="198">
        <v>20.48</v>
      </c>
      <c r="M98" s="198">
        <v>1</v>
      </c>
      <c r="N98" s="198">
        <v>1.29</v>
      </c>
      <c r="O98" s="198">
        <v>0</v>
      </c>
      <c r="P98" s="198">
        <v>1.37</v>
      </c>
      <c r="Q98" s="198">
        <v>0.2</v>
      </c>
      <c r="R98" s="198">
        <v>0.4</v>
      </c>
      <c r="S98" s="198">
        <v>0.25</v>
      </c>
      <c r="T98" s="198">
        <v>0</v>
      </c>
      <c r="U98" s="198">
        <v>4.87</v>
      </c>
      <c r="V98" s="198">
        <v>0.13</v>
      </c>
      <c r="W98" s="198">
        <v>1.39</v>
      </c>
      <c r="X98" s="198">
        <v>1.6</v>
      </c>
      <c r="Y98" s="198">
        <v>0</v>
      </c>
      <c r="Z98" s="198">
        <v>2.75</v>
      </c>
      <c r="AA98" s="198">
        <v>0.76</v>
      </c>
      <c r="AB98" s="198">
        <v>0</v>
      </c>
      <c r="AC98" s="198">
        <v>15.88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25.61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178.8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1.9502499999999999E-2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8.0999999999999805E-3</v>
      </c>
      <c r="L99">
        <f t="shared" si="0"/>
        <v>0.49152000000000035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6.7024999999999871E-3</v>
      </c>
      <c r="R99">
        <f t="shared" si="0"/>
        <v>9.9849999999999921E-3</v>
      </c>
      <c r="S99">
        <f t="shared" si="0"/>
        <v>6.6099999999999909E-3</v>
      </c>
      <c r="T99">
        <f t="shared" si="0"/>
        <v>0</v>
      </c>
      <c r="U99">
        <f t="shared" si="0"/>
        <v>0.11688000000000008</v>
      </c>
      <c r="V99">
        <f t="shared" si="0"/>
        <v>3.1200000000000056E-3</v>
      </c>
      <c r="W99">
        <f t="shared" si="0"/>
        <v>1.8859999999999981E-2</v>
      </c>
      <c r="X99">
        <f t="shared" si="0"/>
        <v>3.8399999999999927E-2</v>
      </c>
      <c r="Y99">
        <f t="shared" si="0"/>
        <v>0</v>
      </c>
      <c r="Z99">
        <f t="shared" si="0"/>
        <v>6.6000000000000003E-2</v>
      </c>
      <c r="AA99">
        <f t="shared" si="0"/>
        <v>1.8240000000000003E-2</v>
      </c>
      <c r="AB99">
        <f t="shared" si="0"/>
        <v>0</v>
      </c>
      <c r="AC99">
        <f t="shared" si="0"/>
        <v>0.34455500000000022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0.57943250000000013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4.2287974999999989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-9.6470000000000002</v>
      </c>
      <c r="G3" s="124">
        <v>-9.6470000000000002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-5.9779999999999998</v>
      </c>
      <c r="N3" s="124">
        <v>-5.9779999999999998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9.6470000000000002</v>
      </c>
      <c r="AF3" s="124">
        <v>5.9779999999999998</v>
      </c>
      <c r="AG3" s="124">
        <v>0</v>
      </c>
      <c r="AH3" s="124">
        <v>0</v>
      </c>
      <c r="AI3" s="124">
        <v>15.625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9.6470000000000002</v>
      </c>
      <c r="BQ3" s="125">
        <f t="shared" ref="BQ3:BS66" si="3">IF(AF3&gt;0,AF3,0)</f>
        <v>5.9779999999999998</v>
      </c>
      <c r="BR3" s="125">
        <f t="shared" si="3"/>
        <v>0</v>
      </c>
      <c r="BS3" s="125">
        <f t="shared" si="3"/>
        <v>0</v>
      </c>
      <c r="BT3" s="125">
        <f>-SUM(BP3:BS3)</f>
        <v>-15.625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96.47</v>
      </c>
      <c r="DA3" s="122">
        <f t="shared" ref="DA3:DC66" si="8">$AK3*BQ3</f>
        <v>59.78</v>
      </c>
      <c r="DB3" s="122">
        <f t="shared" si="8"/>
        <v>0</v>
      </c>
      <c r="DC3" s="122">
        <f t="shared" si="8"/>
        <v>0</v>
      </c>
      <c r="DD3" s="122">
        <f>SUM(CZ3:DC3)</f>
        <v>156.25</v>
      </c>
      <c r="DF3" s="123">
        <f>AR3+AU3+BB3+BI3+BP3</f>
        <v>9.6470000000000002</v>
      </c>
      <c r="DG3" s="123">
        <f>AY3+AN3+BC3+BJ3+BQ3</f>
        <v>5.9779999999999998</v>
      </c>
      <c r="DH3" s="123">
        <f>BF3+AO3+AV3+BK3+BR3</f>
        <v>0</v>
      </c>
      <c r="DI3" s="123">
        <f>BM3+BS3+BD3+AW3+AP3</f>
        <v>0</v>
      </c>
      <c r="DJ3" s="123">
        <f>BT3+BL3+BE3+AX3+AQ3</f>
        <v>-15.625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-15.217000000000001</v>
      </c>
      <c r="G4" s="124">
        <v>-15.217000000000001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-9.4290000000000003</v>
      </c>
      <c r="N4" s="124">
        <v>-9.4290000000000003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15.217000000000001</v>
      </c>
      <c r="AF4" s="124">
        <v>9.4290000000000003</v>
      </c>
      <c r="AG4" s="124">
        <v>0</v>
      </c>
      <c r="AH4" s="124">
        <v>0</v>
      </c>
      <c r="AI4" s="124">
        <v>24.646000000000001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15.217000000000001</v>
      </c>
      <c r="BQ4" s="125">
        <f t="shared" si="3"/>
        <v>9.4290000000000003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-24.646000000000001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152.17000000000002</v>
      </c>
      <c r="DA4" s="122">
        <f t="shared" si="8"/>
        <v>94.29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246.46000000000004</v>
      </c>
      <c r="DF4" s="123">
        <f t="shared" ref="DF4:DF67" si="31">AR4+AU4+BB4+BI4+BP4</f>
        <v>15.217000000000001</v>
      </c>
      <c r="DG4" s="123">
        <f t="shared" ref="DG4:DG67" si="32">AY4+AN4+BC4+BJ4+BQ4</f>
        <v>9.4290000000000003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-24.646000000000001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</v>
      </c>
      <c r="G5" s="124">
        <v>-2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-36.341999999999999</v>
      </c>
      <c r="N5" s="124">
        <v>-36.341999999999999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</v>
      </c>
      <c r="AF5" s="124">
        <v>36.341999999999999</v>
      </c>
      <c r="AG5" s="124">
        <v>0</v>
      </c>
      <c r="AH5" s="124">
        <v>0</v>
      </c>
      <c r="AI5" s="124">
        <v>38.341999999999999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</v>
      </c>
      <c r="BQ5" s="125">
        <f t="shared" si="3"/>
        <v>36.341999999999999</v>
      </c>
      <c r="BR5" s="125">
        <f t="shared" si="3"/>
        <v>0</v>
      </c>
      <c r="BS5" s="125">
        <f t="shared" si="3"/>
        <v>0</v>
      </c>
      <c r="BT5" s="125">
        <f t="shared" si="20"/>
        <v>-38.341999999999999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20</v>
      </c>
      <c r="DA5" s="122">
        <f t="shared" si="8"/>
        <v>363.41999999999996</v>
      </c>
      <c r="DB5" s="122">
        <f t="shared" si="8"/>
        <v>0</v>
      </c>
      <c r="DC5" s="122">
        <f t="shared" si="8"/>
        <v>0</v>
      </c>
      <c r="DD5" s="122">
        <f t="shared" si="30"/>
        <v>383.41999999999996</v>
      </c>
      <c r="DF5" s="123">
        <f t="shared" si="31"/>
        <v>2</v>
      </c>
      <c r="DG5" s="123">
        <f t="shared" si="32"/>
        <v>36.341999999999999</v>
      </c>
      <c r="DH5" s="123">
        <f t="shared" si="33"/>
        <v>0</v>
      </c>
      <c r="DI5" s="123">
        <f t="shared" si="34"/>
        <v>0</v>
      </c>
      <c r="DJ5" s="123">
        <f t="shared" si="35"/>
        <v>-38.341999999999999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-56.317</v>
      </c>
      <c r="N6" s="124">
        <v>-56.317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56.317</v>
      </c>
      <c r="AG6" s="124">
        <v>0</v>
      </c>
      <c r="AH6" s="124">
        <v>0</v>
      </c>
      <c r="AI6" s="124">
        <v>56.317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56.317</v>
      </c>
      <c r="BR6" s="125">
        <f t="shared" si="3"/>
        <v>0</v>
      </c>
      <c r="BS6" s="125">
        <f t="shared" si="3"/>
        <v>0</v>
      </c>
      <c r="BT6" s="125">
        <f t="shared" si="20"/>
        <v>-56.317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563.16999999999996</v>
      </c>
      <c r="DB6" s="122">
        <f t="shared" si="8"/>
        <v>0</v>
      </c>
      <c r="DC6" s="122">
        <f t="shared" si="8"/>
        <v>0</v>
      </c>
      <c r="DD6" s="122">
        <f t="shared" si="30"/>
        <v>563.16999999999996</v>
      </c>
      <c r="DF6" s="123">
        <f t="shared" si="31"/>
        <v>0</v>
      </c>
      <c r="DG6" s="123">
        <f t="shared" si="32"/>
        <v>56.317</v>
      </c>
      <c r="DH6" s="123">
        <f t="shared" si="33"/>
        <v>0</v>
      </c>
      <c r="DI6" s="123">
        <f t="shared" si="34"/>
        <v>0</v>
      </c>
      <c r="DJ6" s="123">
        <f t="shared" si="35"/>
        <v>-56.317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-48.878</v>
      </c>
      <c r="G7" s="124">
        <v>-48.878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-30.285</v>
      </c>
      <c r="N7" s="124">
        <v>-30.285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48.878</v>
      </c>
      <c r="AF7" s="124">
        <v>30.285</v>
      </c>
      <c r="AG7" s="124">
        <v>0</v>
      </c>
      <c r="AH7" s="124">
        <v>0</v>
      </c>
      <c r="AI7" s="124">
        <v>79.162999999999997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48.878</v>
      </c>
      <c r="BQ7" s="125">
        <f t="shared" si="3"/>
        <v>30.285</v>
      </c>
      <c r="BR7" s="125">
        <f t="shared" si="3"/>
        <v>0</v>
      </c>
      <c r="BS7" s="125">
        <f t="shared" si="3"/>
        <v>0</v>
      </c>
      <c r="BT7" s="125">
        <f t="shared" si="20"/>
        <v>-79.162999999999997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488.78</v>
      </c>
      <c r="DA7" s="122">
        <f t="shared" si="8"/>
        <v>302.85000000000002</v>
      </c>
      <c r="DB7" s="122">
        <f t="shared" si="8"/>
        <v>0</v>
      </c>
      <c r="DC7" s="122">
        <f t="shared" si="8"/>
        <v>0</v>
      </c>
      <c r="DD7" s="122">
        <f t="shared" si="30"/>
        <v>791.63</v>
      </c>
      <c r="DF7" s="123">
        <f t="shared" si="31"/>
        <v>48.878</v>
      </c>
      <c r="DG7" s="123">
        <f t="shared" si="32"/>
        <v>30.285</v>
      </c>
      <c r="DH7" s="123">
        <f t="shared" si="33"/>
        <v>0</v>
      </c>
      <c r="DI7" s="123">
        <f t="shared" si="34"/>
        <v>0</v>
      </c>
      <c r="DJ7" s="123">
        <f t="shared" si="35"/>
        <v>-79.162999999999997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-42</v>
      </c>
      <c r="G8" s="124">
        <v>-42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-56.345999999999997</v>
      </c>
      <c r="N8" s="124">
        <v>-56.345999999999997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42</v>
      </c>
      <c r="AF8" s="124">
        <v>56.345999999999997</v>
      </c>
      <c r="AG8" s="124">
        <v>0</v>
      </c>
      <c r="AH8" s="124">
        <v>0</v>
      </c>
      <c r="AI8" s="124">
        <v>98.346000000000004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42</v>
      </c>
      <c r="BQ8" s="125">
        <f t="shared" si="3"/>
        <v>56.345999999999997</v>
      </c>
      <c r="BR8" s="125">
        <f t="shared" si="3"/>
        <v>0</v>
      </c>
      <c r="BS8" s="125">
        <f t="shared" si="3"/>
        <v>0</v>
      </c>
      <c r="BT8" s="125">
        <f t="shared" si="20"/>
        <v>-98.346000000000004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420</v>
      </c>
      <c r="DA8" s="122">
        <f t="shared" si="8"/>
        <v>563.45999999999992</v>
      </c>
      <c r="DB8" s="122">
        <f t="shared" si="8"/>
        <v>0</v>
      </c>
      <c r="DC8" s="122">
        <f t="shared" si="8"/>
        <v>0</v>
      </c>
      <c r="DD8" s="122">
        <f t="shared" si="30"/>
        <v>983.45999999999992</v>
      </c>
      <c r="DF8" s="123">
        <f t="shared" si="31"/>
        <v>42</v>
      </c>
      <c r="DG8" s="123">
        <f t="shared" si="32"/>
        <v>56.345999999999997</v>
      </c>
      <c r="DH8" s="123">
        <f t="shared" si="33"/>
        <v>0</v>
      </c>
      <c r="DI8" s="123">
        <f t="shared" si="34"/>
        <v>0</v>
      </c>
      <c r="DJ8" s="123">
        <f t="shared" si="35"/>
        <v>-98.346000000000004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-4</v>
      </c>
      <c r="G9" s="124">
        <v>-4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-50</v>
      </c>
      <c r="N9" s="124">
        <v>-50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</v>
      </c>
      <c r="AF9" s="124">
        <v>50</v>
      </c>
      <c r="AG9" s="124">
        <v>0</v>
      </c>
      <c r="AH9" s="124">
        <v>0</v>
      </c>
      <c r="AI9" s="124">
        <v>54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</v>
      </c>
      <c r="BQ9" s="125">
        <f t="shared" si="3"/>
        <v>50</v>
      </c>
      <c r="BR9" s="125">
        <f t="shared" si="3"/>
        <v>0</v>
      </c>
      <c r="BS9" s="125">
        <f t="shared" si="3"/>
        <v>0</v>
      </c>
      <c r="BT9" s="125">
        <f t="shared" si="20"/>
        <v>-54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40</v>
      </c>
      <c r="DA9" s="122">
        <f t="shared" si="8"/>
        <v>500</v>
      </c>
      <c r="DB9" s="122">
        <f t="shared" si="8"/>
        <v>0</v>
      </c>
      <c r="DC9" s="122">
        <f t="shared" si="8"/>
        <v>0</v>
      </c>
      <c r="DD9" s="122">
        <f t="shared" si="30"/>
        <v>540</v>
      </c>
      <c r="DF9" s="123">
        <f t="shared" si="31"/>
        <v>4</v>
      </c>
      <c r="DG9" s="123">
        <f t="shared" si="32"/>
        <v>50</v>
      </c>
      <c r="DH9" s="123">
        <f t="shared" si="33"/>
        <v>0</v>
      </c>
      <c r="DI9" s="123">
        <f t="shared" si="34"/>
        <v>0</v>
      </c>
      <c r="DJ9" s="123">
        <f t="shared" si="35"/>
        <v>-54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-35</v>
      </c>
      <c r="N10" s="124">
        <v>-35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35</v>
      </c>
      <c r="AG10" s="124">
        <v>0</v>
      </c>
      <c r="AH10" s="124">
        <v>0</v>
      </c>
      <c r="AI10" s="124">
        <v>35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35</v>
      </c>
      <c r="BR10" s="125">
        <f t="shared" si="3"/>
        <v>0</v>
      </c>
      <c r="BS10" s="125">
        <f t="shared" si="3"/>
        <v>0</v>
      </c>
      <c r="BT10" s="125">
        <f t="shared" si="20"/>
        <v>-35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350</v>
      </c>
      <c r="DB10" s="122">
        <f t="shared" si="8"/>
        <v>0</v>
      </c>
      <c r="DC10" s="122">
        <f t="shared" si="8"/>
        <v>0</v>
      </c>
      <c r="DD10" s="122">
        <f t="shared" si="30"/>
        <v>350</v>
      </c>
      <c r="DF10" s="123">
        <f t="shared" si="31"/>
        <v>0</v>
      </c>
      <c r="DG10" s="123">
        <f t="shared" si="32"/>
        <v>35</v>
      </c>
      <c r="DH10" s="123">
        <f t="shared" si="33"/>
        <v>0</v>
      </c>
      <c r="DI10" s="123">
        <f t="shared" si="34"/>
        <v>0</v>
      </c>
      <c r="DJ10" s="123">
        <f t="shared" si="35"/>
        <v>-35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-85</v>
      </c>
      <c r="G11" s="124">
        <v>-85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-15</v>
      </c>
      <c r="N11" s="124">
        <v>-15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85</v>
      </c>
      <c r="AF11" s="124">
        <v>15</v>
      </c>
      <c r="AG11" s="124">
        <v>0</v>
      </c>
      <c r="AH11" s="124">
        <v>0</v>
      </c>
      <c r="AI11" s="124">
        <v>100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85</v>
      </c>
      <c r="BQ11" s="125">
        <f t="shared" si="3"/>
        <v>15</v>
      </c>
      <c r="BR11" s="125">
        <f t="shared" si="3"/>
        <v>0</v>
      </c>
      <c r="BS11" s="125">
        <f t="shared" si="3"/>
        <v>0</v>
      </c>
      <c r="BT11" s="125">
        <f t="shared" si="20"/>
        <v>-100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850</v>
      </c>
      <c r="DA11" s="122">
        <f t="shared" si="8"/>
        <v>150</v>
      </c>
      <c r="DB11" s="122">
        <f t="shared" si="8"/>
        <v>0</v>
      </c>
      <c r="DC11" s="122">
        <f t="shared" si="8"/>
        <v>0</v>
      </c>
      <c r="DD11" s="122">
        <f t="shared" si="30"/>
        <v>1000</v>
      </c>
      <c r="DF11" s="123">
        <f t="shared" si="31"/>
        <v>85</v>
      </c>
      <c r="DG11" s="123">
        <f t="shared" si="32"/>
        <v>15</v>
      </c>
      <c r="DH11" s="123">
        <f t="shared" si="33"/>
        <v>0</v>
      </c>
      <c r="DI11" s="123">
        <f t="shared" si="34"/>
        <v>0</v>
      </c>
      <c r="DJ11" s="123">
        <f t="shared" si="35"/>
        <v>-100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-73</v>
      </c>
      <c r="G12" s="124">
        <v>-73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73</v>
      </c>
      <c r="AF12" s="124">
        <v>0</v>
      </c>
      <c r="AG12" s="124">
        <v>0</v>
      </c>
      <c r="AH12" s="124">
        <v>0</v>
      </c>
      <c r="AI12" s="124">
        <v>73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73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-73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730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730</v>
      </c>
      <c r="DF12" s="123">
        <f t="shared" si="31"/>
        <v>73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-73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-61</v>
      </c>
      <c r="G13" s="124">
        <v>-61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61</v>
      </c>
      <c r="AF13" s="124">
        <v>0</v>
      </c>
      <c r="AG13" s="124">
        <v>0</v>
      </c>
      <c r="AH13" s="124">
        <v>0</v>
      </c>
      <c r="AI13" s="124">
        <v>61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61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-61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610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610</v>
      </c>
      <c r="DF13" s="123">
        <f t="shared" si="31"/>
        <v>61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-61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-40</v>
      </c>
      <c r="G14" s="124">
        <v>-40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40</v>
      </c>
      <c r="AF14" s="124">
        <v>0</v>
      </c>
      <c r="AG14" s="124">
        <v>0</v>
      </c>
      <c r="AH14" s="124">
        <v>0</v>
      </c>
      <c r="AI14" s="124">
        <v>40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-40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400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400</v>
      </c>
      <c r="DF14" s="123">
        <f t="shared" si="31"/>
        <v>40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-40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-46</v>
      </c>
      <c r="G15" s="124">
        <v>-46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46</v>
      </c>
      <c r="AF15" s="124">
        <v>0</v>
      </c>
      <c r="AG15" s="124">
        <v>0</v>
      </c>
      <c r="AH15" s="124">
        <v>0</v>
      </c>
      <c r="AI15" s="124">
        <v>46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46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-46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460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460</v>
      </c>
      <c r="DF15" s="123">
        <f t="shared" si="31"/>
        <v>46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-46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-15</v>
      </c>
      <c r="G16" s="124">
        <v>-15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15</v>
      </c>
      <c r="AF16" s="124">
        <v>0</v>
      </c>
      <c r="AG16" s="124">
        <v>0</v>
      </c>
      <c r="AH16" s="124">
        <v>0</v>
      </c>
      <c r="AI16" s="124">
        <v>15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15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-15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150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150</v>
      </c>
      <c r="DF16" s="123">
        <f t="shared" si="31"/>
        <v>15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-15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-45</v>
      </c>
      <c r="D19" s="124">
        <v>0</v>
      </c>
      <c r="E19" s="124">
        <v>0</v>
      </c>
      <c r="F19" s="124">
        <v>-93</v>
      </c>
      <c r="G19" s="124">
        <v>-138</v>
      </c>
      <c r="H19" s="118"/>
      <c r="I19" s="33">
        <v>17</v>
      </c>
      <c r="J19" s="124">
        <v>45</v>
      </c>
      <c r="K19" s="124">
        <v>0</v>
      </c>
      <c r="L19" s="124">
        <v>0</v>
      </c>
      <c r="M19" s="124">
        <v>0</v>
      </c>
      <c r="N19" s="124">
        <v>45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93</v>
      </c>
      <c r="AF19" s="124">
        <v>0</v>
      </c>
      <c r="AG19" s="124">
        <v>0</v>
      </c>
      <c r="AH19" s="124">
        <v>0</v>
      </c>
      <c r="AI19" s="124">
        <v>93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45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-45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450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450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930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930</v>
      </c>
      <c r="DF19" s="123">
        <f t="shared" si="31"/>
        <v>138</v>
      </c>
      <c r="DG19" s="123">
        <f t="shared" si="32"/>
        <v>-45</v>
      </c>
      <c r="DH19" s="123">
        <f t="shared" si="33"/>
        <v>0</v>
      </c>
      <c r="DI19" s="123">
        <f t="shared" si="34"/>
        <v>0</v>
      </c>
      <c r="DJ19" s="123">
        <f t="shared" si="35"/>
        <v>-93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-49.533000000000001</v>
      </c>
      <c r="D20" s="124">
        <v>0</v>
      </c>
      <c r="E20" s="124">
        <v>0</v>
      </c>
      <c r="F20" s="124">
        <v>-67.466999999999999</v>
      </c>
      <c r="G20" s="124">
        <v>-117</v>
      </c>
      <c r="H20" s="118"/>
      <c r="I20" s="33">
        <v>18</v>
      </c>
      <c r="J20" s="124">
        <v>49.533000000000001</v>
      </c>
      <c r="K20" s="124">
        <v>0</v>
      </c>
      <c r="L20" s="124">
        <v>0</v>
      </c>
      <c r="M20" s="124">
        <v>0</v>
      </c>
      <c r="N20" s="124">
        <v>49.533000000000001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67.466999999999999</v>
      </c>
      <c r="AF20" s="124">
        <v>0</v>
      </c>
      <c r="AG20" s="124">
        <v>0</v>
      </c>
      <c r="AH20" s="124">
        <v>0</v>
      </c>
      <c r="AI20" s="124">
        <v>67.466999999999999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49.533000000000001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-49.533000000000001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67.466999999999999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-67.466999999999999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495.33000000000004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495.33000000000004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674.67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674.67</v>
      </c>
      <c r="DF20" s="123">
        <f t="shared" si="31"/>
        <v>117</v>
      </c>
      <c r="DG20" s="123">
        <f t="shared" si="32"/>
        <v>-49.533000000000001</v>
      </c>
      <c r="DH20" s="123">
        <f t="shared" si="33"/>
        <v>0</v>
      </c>
      <c r="DI20" s="123">
        <f t="shared" si="34"/>
        <v>0</v>
      </c>
      <c r="DJ20" s="123">
        <f t="shared" si="35"/>
        <v>-67.466999999999999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-37.679000000000002</v>
      </c>
      <c r="D21" s="124">
        <v>0</v>
      </c>
      <c r="E21" s="124">
        <v>0</v>
      </c>
      <c r="F21" s="124">
        <v>-51.320999999999998</v>
      </c>
      <c r="G21" s="124">
        <v>-89</v>
      </c>
      <c r="H21" s="118"/>
      <c r="I21" s="33">
        <v>19</v>
      </c>
      <c r="J21" s="124">
        <v>37.679000000000002</v>
      </c>
      <c r="K21" s="124">
        <v>0</v>
      </c>
      <c r="L21" s="124">
        <v>0</v>
      </c>
      <c r="M21" s="124">
        <v>0</v>
      </c>
      <c r="N21" s="124">
        <v>37.679000000000002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51.320999999999998</v>
      </c>
      <c r="AF21" s="124">
        <v>0</v>
      </c>
      <c r="AG21" s="124">
        <v>0</v>
      </c>
      <c r="AH21" s="124">
        <v>0</v>
      </c>
      <c r="AI21" s="124">
        <v>51.320999999999998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37.679000000000002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-37.679000000000002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51.320999999999998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-51.320999999999998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376.79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376.79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513.21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513.21</v>
      </c>
      <c r="DF21" s="123">
        <f t="shared" si="31"/>
        <v>89</v>
      </c>
      <c r="DG21" s="123">
        <f t="shared" si="32"/>
        <v>-37.679000000000002</v>
      </c>
      <c r="DH21" s="123">
        <f t="shared" si="33"/>
        <v>0</v>
      </c>
      <c r="DI21" s="123">
        <f t="shared" si="34"/>
        <v>0</v>
      </c>
      <c r="DJ21" s="123">
        <f t="shared" si="35"/>
        <v>-51.320999999999998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-32.176000000000002</v>
      </c>
      <c r="D22" s="124">
        <v>0</v>
      </c>
      <c r="E22" s="124">
        <v>0</v>
      </c>
      <c r="F22" s="124">
        <v>-43.823999999999998</v>
      </c>
      <c r="G22" s="124">
        <v>-76</v>
      </c>
      <c r="H22" s="118"/>
      <c r="I22" s="33">
        <v>20</v>
      </c>
      <c r="J22" s="124">
        <v>32.176000000000002</v>
      </c>
      <c r="K22" s="124">
        <v>0</v>
      </c>
      <c r="L22" s="124">
        <v>0</v>
      </c>
      <c r="M22" s="124">
        <v>0</v>
      </c>
      <c r="N22" s="124">
        <v>32.176000000000002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43.823999999999998</v>
      </c>
      <c r="AF22" s="124">
        <v>0</v>
      </c>
      <c r="AG22" s="124">
        <v>0</v>
      </c>
      <c r="AH22" s="124">
        <v>0</v>
      </c>
      <c r="AI22" s="124">
        <v>43.823999999999998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32.176000000000002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-32.176000000000002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43.823999999999998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-43.823999999999998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321.76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321.76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438.24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438.24</v>
      </c>
      <c r="DF22" s="123">
        <f t="shared" si="31"/>
        <v>76</v>
      </c>
      <c r="DG22" s="123">
        <f t="shared" si="32"/>
        <v>-32.176000000000002</v>
      </c>
      <c r="DH22" s="123">
        <f t="shared" si="33"/>
        <v>0</v>
      </c>
      <c r="DI22" s="123">
        <f t="shared" si="34"/>
        <v>0</v>
      </c>
      <c r="DJ22" s="123">
        <f t="shared" si="35"/>
        <v>-43.823999999999998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-4.657</v>
      </c>
      <c r="D23" s="124">
        <v>0</v>
      </c>
      <c r="E23" s="124">
        <v>0</v>
      </c>
      <c r="F23" s="124">
        <v>-6.343</v>
      </c>
      <c r="G23" s="124">
        <v>-11</v>
      </c>
      <c r="H23" s="118"/>
      <c r="I23" s="33">
        <v>21</v>
      </c>
      <c r="J23" s="124">
        <v>4.657</v>
      </c>
      <c r="K23" s="124">
        <v>0</v>
      </c>
      <c r="L23" s="124">
        <v>0</v>
      </c>
      <c r="M23" s="124">
        <v>0</v>
      </c>
      <c r="N23" s="124">
        <v>4.657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6.343</v>
      </c>
      <c r="AF23" s="124">
        <v>0</v>
      </c>
      <c r="AG23" s="124">
        <v>0</v>
      </c>
      <c r="AH23" s="124">
        <v>0</v>
      </c>
      <c r="AI23" s="124">
        <v>6.343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4.657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-4.657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6.343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-6.343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46.57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46.57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63.43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63.43</v>
      </c>
      <c r="DF23" s="123">
        <f t="shared" si="31"/>
        <v>11</v>
      </c>
      <c r="DG23" s="123">
        <f t="shared" si="32"/>
        <v>-4.657</v>
      </c>
      <c r="DH23" s="123">
        <f t="shared" si="33"/>
        <v>0</v>
      </c>
      <c r="DI23" s="123">
        <f t="shared" si="34"/>
        <v>0</v>
      </c>
      <c r="DJ23" s="123">
        <f t="shared" si="35"/>
        <v>-6.343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-3.387</v>
      </c>
      <c r="D24" s="124">
        <v>0</v>
      </c>
      <c r="E24" s="124">
        <v>0</v>
      </c>
      <c r="F24" s="124">
        <v>-4.6130000000000004</v>
      </c>
      <c r="G24" s="124">
        <v>-8</v>
      </c>
      <c r="H24" s="118"/>
      <c r="I24" s="33">
        <v>22</v>
      </c>
      <c r="J24" s="124">
        <v>3.387</v>
      </c>
      <c r="K24" s="124">
        <v>0</v>
      </c>
      <c r="L24" s="124">
        <v>0</v>
      </c>
      <c r="M24" s="124">
        <v>0</v>
      </c>
      <c r="N24" s="124">
        <v>3.387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4.6130000000000004</v>
      </c>
      <c r="AF24" s="124">
        <v>0</v>
      </c>
      <c r="AG24" s="124">
        <v>0</v>
      </c>
      <c r="AH24" s="124">
        <v>0</v>
      </c>
      <c r="AI24" s="124">
        <v>4.6130000000000004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3.387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-3.387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4.6130000000000004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-4.6130000000000004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33.869999999999997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33.869999999999997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46.13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46.13</v>
      </c>
      <c r="DF24" s="123">
        <f t="shared" si="31"/>
        <v>8</v>
      </c>
      <c r="DG24" s="123">
        <f t="shared" si="32"/>
        <v>-3.387</v>
      </c>
      <c r="DH24" s="123">
        <f t="shared" si="33"/>
        <v>0</v>
      </c>
      <c r="DI24" s="123">
        <f t="shared" si="34"/>
        <v>0</v>
      </c>
      <c r="DJ24" s="123">
        <f t="shared" si="35"/>
        <v>-4.6130000000000004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-5.9269999999999996</v>
      </c>
      <c r="D50" s="124">
        <v>0</v>
      </c>
      <c r="E50" s="124">
        <v>0</v>
      </c>
      <c r="F50" s="124">
        <v>-8.0730000000000004</v>
      </c>
      <c r="G50" s="124">
        <v>-14</v>
      </c>
      <c r="H50" s="118"/>
      <c r="I50" s="33">
        <v>48</v>
      </c>
      <c r="J50" s="124">
        <v>5.9269999999999996</v>
      </c>
      <c r="K50" s="124">
        <v>0</v>
      </c>
      <c r="L50" s="124">
        <v>0</v>
      </c>
      <c r="M50" s="124">
        <v>0</v>
      </c>
      <c r="N50" s="124">
        <v>5.9269999999999996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8.0730000000000004</v>
      </c>
      <c r="AF50" s="124">
        <v>0</v>
      </c>
      <c r="AG50" s="124">
        <v>0</v>
      </c>
      <c r="AH50" s="124">
        <v>0</v>
      </c>
      <c r="AI50" s="124">
        <v>8.0730000000000004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5.9269999999999996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-5.9269999999999996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8.0730000000000004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-8.0730000000000004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59.269999999999996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59.269999999999996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80.73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80.73</v>
      </c>
      <c r="DF50" s="123">
        <f t="shared" si="31"/>
        <v>14</v>
      </c>
      <c r="DG50" s="123">
        <f t="shared" si="32"/>
        <v>-5.9269999999999996</v>
      </c>
      <c r="DH50" s="123">
        <f t="shared" si="33"/>
        <v>0</v>
      </c>
      <c r="DI50" s="123">
        <f t="shared" si="34"/>
        <v>0</v>
      </c>
      <c r="DJ50" s="123">
        <f t="shared" si="35"/>
        <v>-8.0730000000000004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-21</v>
      </c>
      <c r="D51" s="124">
        <v>0</v>
      </c>
      <c r="E51" s="124">
        <v>0</v>
      </c>
      <c r="F51" s="124">
        <v>-9.6609999999999996</v>
      </c>
      <c r="G51" s="124">
        <v>-30.661000000000001</v>
      </c>
      <c r="H51" s="118"/>
      <c r="I51" s="33">
        <v>49</v>
      </c>
      <c r="J51" s="124">
        <v>21</v>
      </c>
      <c r="K51" s="124">
        <v>0</v>
      </c>
      <c r="L51" s="124">
        <v>0</v>
      </c>
      <c r="M51" s="124">
        <v>0</v>
      </c>
      <c r="N51" s="124">
        <v>21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9.6609999999999996</v>
      </c>
      <c r="AF51" s="124">
        <v>0</v>
      </c>
      <c r="AG51" s="124">
        <v>0</v>
      </c>
      <c r="AH51" s="124">
        <v>0</v>
      </c>
      <c r="AI51" s="124">
        <v>9.6609999999999996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21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-21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9.6609999999999996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-9.6609999999999996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210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210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96.61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96.61</v>
      </c>
      <c r="DF51" s="123">
        <f t="shared" si="31"/>
        <v>30.661000000000001</v>
      </c>
      <c r="DG51" s="123">
        <f t="shared" si="32"/>
        <v>-21</v>
      </c>
      <c r="DH51" s="123">
        <f t="shared" si="33"/>
        <v>0</v>
      </c>
      <c r="DI51" s="123">
        <f t="shared" si="34"/>
        <v>0</v>
      </c>
      <c r="DJ51" s="123">
        <f t="shared" si="35"/>
        <v>-9.6609999999999996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-11</v>
      </c>
      <c r="D52" s="124">
        <v>0</v>
      </c>
      <c r="E52" s="124">
        <v>0</v>
      </c>
      <c r="F52" s="124">
        <v>0</v>
      </c>
      <c r="G52" s="124">
        <v>-11</v>
      </c>
      <c r="H52" s="118"/>
      <c r="I52" s="33">
        <v>50</v>
      </c>
      <c r="J52" s="124">
        <v>11</v>
      </c>
      <c r="K52" s="124">
        <v>0</v>
      </c>
      <c r="L52" s="124">
        <v>0</v>
      </c>
      <c r="M52" s="124">
        <v>0</v>
      </c>
      <c r="N52" s="124">
        <v>11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-11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110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110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11</v>
      </c>
      <c r="DG52" s="123">
        <f t="shared" si="32"/>
        <v>-11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</v>
      </c>
      <c r="D53" s="124">
        <v>0</v>
      </c>
      <c r="E53" s="124">
        <v>0</v>
      </c>
      <c r="F53" s="124">
        <v>0</v>
      </c>
      <c r="G53" s="124">
        <v>-1</v>
      </c>
      <c r="H53" s="118"/>
      <c r="I53" s="33">
        <v>51</v>
      </c>
      <c r="J53" s="124">
        <v>1</v>
      </c>
      <c r="K53" s="124">
        <v>0</v>
      </c>
      <c r="L53" s="124">
        <v>0</v>
      </c>
      <c r="M53" s="124">
        <v>0</v>
      </c>
      <c r="N53" s="124">
        <v>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1</v>
      </c>
      <c r="DG53" s="123">
        <f t="shared" si="32"/>
        <v>-1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</v>
      </c>
      <c r="D54" s="124">
        <v>0</v>
      </c>
      <c r="E54" s="124">
        <v>0</v>
      </c>
      <c r="F54" s="124">
        <v>0</v>
      </c>
      <c r="G54" s="124">
        <v>-1</v>
      </c>
      <c r="H54" s="118"/>
      <c r="I54" s="33">
        <v>52</v>
      </c>
      <c r="J54" s="124">
        <v>1</v>
      </c>
      <c r="K54" s="124">
        <v>0</v>
      </c>
      <c r="L54" s="124">
        <v>0</v>
      </c>
      <c r="M54" s="124">
        <v>0</v>
      </c>
      <c r="N54" s="124">
        <v>1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-1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10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</v>
      </c>
      <c r="DG54" s="123">
        <f t="shared" si="32"/>
        <v>-1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-8</v>
      </c>
      <c r="D55" s="124">
        <v>0</v>
      </c>
      <c r="E55" s="124">
        <v>0</v>
      </c>
      <c r="F55" s="124">
        <v>0</v>
      </c>
      <c r="G55" s="124">
        <v>-8</v>
      </c>
      <c r="H55" s="118"/>
      <c r="I55" s="33">
        <v>53</v>
      </c>
      <c r="J55" s="124">
        <v>8</v>
      </c>
      <c r="K55" s="124">
        <v>0</v>
      </c>
      <c r="L55" s="124">
        <v>0</v>
      </c>
      <c r="M55" s="124">
        <v>0</v>
      </c>
      <c r="N55" s="124">
        <v>8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8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-8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80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80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8</v>
      </c>
      <c r="DG55" s="123">
        <f t="shared" si="32"/>
        <v>-8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</v>
      </c>
      <c r="D56" s="124">
        <v>0</v>
      </c>
      <c r="E56" s="124">
        <v>0</v>
      </c>
      <c r="F56" s="124">
        <v>-45.777000000000001</v>
      </c>
      <c r="G56" s="124">
        <v>-48.777000000000001</v>
      </c>
      <c r="H56" s="118"/>
      <c r="I56" s="33">
        <v>54</v>
      </c>
      <c r="J56" s="124">
        <v>3</v>
      </c>
      <c r="K56" s="124">
        <v>0</v>
      </c>
      <c r="L56" s="124">
        <v>0</v>
      </c>
      <c r="M56" s="124">
        <v>0</v>
      </c>
      <c r="N56" s="124">
        <v>3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45.777000000000001</v>
      </c>
      <c r="AF56" s="124">
        <v>0</v>
      </c>
      <c r="AG56" s="124">
        <v>0</v>
      </c>
      <c r="AH56" s="124">
        <v>0</v>
      </c>
      <c r="AI56" s="124">
        <v>45.777000000000001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45.777000000000001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-45.777000000000001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457.77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457.77</v>
      </c>
      <c r="DF56" s="123">
        <f t="shared" si="31"/>
        <v>48.777000000000001</v>
      </c>
      <c r="DG56" s="123">
        <f t="shared" si="32"/>
        <v>-3</v>
      </c>
      <c r="DH56" s="123">
        <f t="shared" si="33"/>
        <v>0</v>
      </c>
      <c r="DI56" s="123">
        <f t="shared" si="34"/>
        <v>0</v>
      </c>
      <c r="DJ56" s="123">
        <f t="shared" si="35"/>
        <v>-45.777000000000001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-45.503999999999998</v>
      </c>
      <c r="G75" s="124">
        <v>-45.503999999999998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-28.193999999999999</v>
      </c>
      <c r="N75" s="124">
        <v>-28.193999999999999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45.503999999999998</v>
      </c>
      <c r="AF75" s="124">
        <v>28.193999999999999</v>
      </c>
      <c r="AG75" s="124">
        <v>0</v>
      </c>
      <c r="AH75" s="124">
        <v>0</v>
      </c>
      <c r="AI75" s="124">
        <v>73.697999999999993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45.503999999999998</v>
      </c>
      <c r="BQ75" s="125">
        <f t="shared" si="47"/>
        <v>28.193999999999999</v>
      </c>
      <c r="BR75" s="125">
        <f t="shared" si="47"/>
        <v>0</v>
      </c>
      <c r="BS75" s="125">
        <f t="shared" si="47"/>
        <v>0</v>
      </c>
      <c r="BT75" s="125">
        <f t="shared" si="48"/>
        <v>-73.697999999999993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455.03999999999996</v>
      </c>
      <c r="DA75" s="122">
        <f t="shared" si="57"/>
        <v>281.94</v>
      </c>
      <c r="DB75" s="122">
        <f t="shared" si="57"/>
        <v>0</v>
      </c>
      <c r="DC75" s="122">
        <f t="shared" si="57"/>
        <v>0</v>
      </c>
      <c r="DD75" s="122">
        <f t="shared" si="58"/>
        <v>736.98</v>
      </c>
      <c r="DF75" s="123">
        <f t="shared" si="59"/>
        <v>45.503999999999998</v>
      </c>
      <c r="DG75" s="123">
        <f t="shared" si="60"/>
        <v>28.193999999999999</v>
      </c>
      <c r="DH75" s="123">
        <f t="shared" si="61"/>
        <v>0</v>
      </c>
      <c r="DI75" s="123">
        <f t="shared" si="62"/>
        <v>0</v>
      </c>
      <c r="DJ75" s="123">
        <f t="shared" si="63"/>
        <v>-73.697999999999993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-60.646000000000001</v>
      </c>
      <c r="G76" s="124">
        <v>-60.646000000000001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-37.575000000000003</v>
      </c>
      <c r="N76" s="124">
        <v>-37.575000000000003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60.646000000000001</v>
      </c>
      <c r="AF76" s="124">
        <v>37.575000000000003</v>
      </c>
      <c r="AG76" s="124">
        <v>0</v>
      </c>
      <c r="AH76" s="124">
        <v>0</v>
      </c>
      <c r="AI76" s="124">
        <v>98.221000000000004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60.646000000000001</v>
      </c>
      <c r="BQ76" s="125">
        <f t="shared" si="47"/>
        <v>37.575000000000003</v>
      </c>
      <c r="BR76" s="125">
        <f t="shared" si="47"/>
        <v>0</v>
      </c>
      <c r="BS76" s="125">
        <f t="shared" si="47"/>
        <v>0</v>
      </c>
      <c r="BT76" s="125">
        <f t="shared" si="48"/>
        <v>-98.221000000000004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606.46</v>
      </c>
      <c r="DA76" s="122">
        <f t="shared" si="57"/>
        <v>375.75</v>
      </c>
      <c r="DB76" s="122">
        <f t="shared" si="57"/>
        <v>0</v>
      </c>
      <c r="DC76" s="122">
        <f t="shared" si="57"/>
        <v>0</v>
      </c>
      <c r="DD76" s="122">
        <f t="shared" si="58"/>
        <v>982.21</v>
      </c>
      <c r="DF76" s="123">
        <f t="shared" si="59"/>
        <v>60.646000000000001</v>
      </c>
      <c r="DG76" s="123">
        <f t="shared" si="60"/>
        <v>37.575000000000003</v>
      </c>
      <c r="DH76" s="123">
        <f t="shared" si="61"/>
        <v>0</v>
      </c>
      <c r="DI76" s="123">
        <f t="shared" si="62"/>
        <v>0</v>
      </c>
      <c r="DJ76" s="123">
        <f t="shared" si="63"/>
        <v>-98.221000000000004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-78.31</v>
      </c>
      <c r="G77" s="124">
        <v>-78.31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-35</v>
      </c>
      <c r="N77" s="124">
        <v>-35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78.31</v>
      </c>
      <c r="AF77" s="124">
        <v>35</v>
      </c>
      <c r="AG77" s="124">
        <v>0</v>
      </c>
      <c r="AH77" s="124">
        <v>0</v>
      </c>
      <c r="AI77" s="124">
        <v>113.31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78.31</v>
      </c>
      <c r="BQ77" s="125">
        <f t="shared" si="47"/>
        <v>35</v>
      </c>
      <c r="BR77" s="125">
        <f t="shared" si="47"/>
        <v>0</v>
      </c>
      <c r="BS77" s="125">
        <f t="shared" si="47"/>
        <v>0</v>
      </c>
      <c r="BT77" s="125">
        <f t="shared" si="48"/>
        <v>-113.31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783.1</v>
      </c>
      <c r="DA77" s="122">
        <f t="shared" si="57"/>
        <v>350</v>
      </c>
      <c r="DB77" s="122">
        <f t="shared" si="57"/>
        <v>0</v>
      </c>
      <c r="DC77" s="122">
        <f t="shared" si="57"/>
        <v>0</v>
      </c>
      <c r="DD77" s="122">
        <f t="shared" si="58"/>
        <v>1133.0999999999999</v>
      </c>
      <c r="DF77" s="123">
        <f t="shared" si="59"/>
        <v>78.31</v>
      </c>
      <c r="DG77" s="123">
        <f t="shared" si="60"/>
        <v>35</v>
      </c>
      <c r="DH77" s="123">
        <f t="shared" si="61"/>
        <v>0</v>
      </c>
      <c r="DI77" s="123">
        <f t="shared" si="62"/>
        <v>0</v>
      </c>
      <c r="DJ77" s="123">
        <f t="shared" si="63"/>
        <v>-113.31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-101.85599999999999</v>
      </c>
      <c r="G78" s="124">
        <v>-101.85599999999999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-25</v>
      </c>
      <c r="N78" s="124">
        <v>-25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101.85599999999999</v>
      </c>
      <c r="AF78" s="124">
        <v>25</v>
      </c>
      <c r="AG78" s="124">
        <v>0</v>
      </c>
      <c r="AH78" s="124">
        <v>0</v>
      </c>
      <c r="AI78" s="124">
        <v>126.85599999999999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101.85599999999999</v>
      </c>
      <c r="BQ78" s="125">
        <f t="shared" si="47"/>
        <v>25</v>
      </c>
      <c r="BR78" s="125">
        <f t="shared" si="47"/>
        <v>0</v>
      </c>
      <c r="BS78" s="125">
        <f t="shared" si="47"/>
        <v>0</v>
      </c>
      <c r="BT78" s="125">
        <f t="shared" si="48"/>
        <v>-126.85599999999999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1018.56</v>
      </c>
      <c r="DA78" s="122">
        <f t="shared" si="57"/>
        <v>250</v>
      </c>
      <c r="DB78" s="122">
        <f t="shared" si="57"/>
        <v>0</v>
      </c>
      <c r="DC78" s="122">
        <f t="shared" si="57"/>
        <v>0</v>
      </c>
      <c r="DD78" s="122">
        <f t="shared" si="58"/>
        <v>1268.56</v>
      </c>
      <c r="DF78" s="123">
        <f t="shared" si="59"/>
        <v>101.85599999999999</v>
      </c>
      <c r="DG78" s="123">
        <f t="shared" si="60"/>
        <v>25</v>
      </c>
      <c r="DH78" s="123">
        <f t="shared" si="61"/>
        <v>0</v>
      </c>
      <c r="DI78" s="123">
        <f t="shared" si="62"/>
        <v>0</v>
      </c>
      <c r="DJ78" s="123">
        <f t="shared" si="63"/>
        <v>-126.85599999999999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-57</v>
      </c>
      <c r="G79" s="124">
        <v>-57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57</v>
      </c>
      <c r="AF79" s="124">
        <v>0</v>
      </c>
      <c r="AG79" s="124">
        <v>0</v>
      </c>
      <c r="AH79" s="124">
        <v>0</v>
      </c>
      <c r="AI79" s="124">
        <v>57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-57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570</v>
      </c>
      <c r="DF79" s="123">
        <f t="shared" si="59"/>
        <v>57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-57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</v>
      </c>
      <c r="G83" s="124">
        <v>-11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</v>
      </c>
      <c r="AF83" s="124">
        <v>0</v>
      </c>
      <c r="AG83" s="124">
        <v>0</v>
      </c>
      <c r="AH83" s="124">
        <v>0</v>
      </c>
      <c r="AI83" s="124">
        <v>11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110</v>
      </c>
      <c r="DF83" s="123">
        <f t="shared" si="59"/>
        <v>11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-23</v>
      </c>
      <c r="G84" s="124">
        <v>-23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23</v>
      </c>
      <c r="AF84" s="124">
        <v>0</v>
      </c>
      <c r="AG84" s="124">
        <v>0</v>
      </c>
      <c r="AH84" s="124">
        <v>0</v>
      </c>
      <c r="AI84" s="124">
        <v>23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230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230</v>
      </c>
      <c r="DF84" s="123">
        <f t="shared" si="59"/>
        <v>23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-59</v>
      </c>
      <c r="G85" s="124">
        <v>-59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59</v>
      </c>
      <c r="AF85" s="124">
        <v>0</v>
      </c>
      <c r="AG85" s="124">
        <v>0</v>
      </c>
      <c r="AH85" s="124">
        <v>0</v>
      </c>
      <c r="AI85" s="124">
        <v>59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590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590</v>
      </c>
      <c r="DF85" s="123">
        <f t="shared" si="59"/>
        <v>59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-112</v>
      </c>
      <c r="G86" s="124">
        <v>-112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112</v>
      </c>
      <c r="AF86" s="124">
        <v>0</v>
      </c>
      <c r="AG86" s="124">
        <v>0</v>
      </c>
      <c r="AH86" s="124">
        <v>0</v>
      </c>
      <c r="AI86" s="124">
        <v>112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1120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1120</v>
      </c>
      <c r="DF86" s="123">
        <f t="shared" si="59"/>
        <v>112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-15</v>
      </c>
      <c r="N87" s="124">
        <v>-15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15</v>
      </c>
      <c r="AG87" s="124">
        <v>0</v>
      </c>
      <c r="AH87" s="124">
        <v>0</v>
      </c>
      <c r="AI87" s="124">
        <v>15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15</v>
      </c>
      <c r="BR87" s="125">
        <f t="shared" si="47"/>
        <v>0</v>
      </c>
      <c r="BS87" s="125">
        <f t="shared" si="47"/>
        <v>0</v>
      </c>
      <c r="BT87" s="125">
        <f t="shared" si="48"/>
        <v>-15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150</v>
      </c>
      <c r="DB87" s="122">
        <f t="shared" si="57"/>
        <v>0</v>
      </c>
      <c r="DC87" s="122">
        <f t="shared" si="57"/>
        <v>0</v>
      </c>
      <c r="DD87" s="122">
        <f t="shared" si="58"/>
        <v>150</v>
      </c>
      <c r="DF87" s="123">
        <f t="shared" si="59"/>
        <v>0</v>
      </c>
      <c r="DG87" s="123">
        <f t="shared" si="60"/>
        <v>15</v>
      </c>
      <c r="DH87" s="123">
        <f t="shared" si="61"/>
        <v>0</v>
      </c>
      <c r="DI87" s="123">
        <f t="shared" si="62"/>
        <v>0</v>
      </c>
      <c r="DJ87" s="123">
        <f t="shared" si="63"/>
        <v>-15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-30</v>
      </c>
      <c r="N88" s="124">
        <v>-30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30</v>
      </c>
      <c r="AG88" s="124">
        <v>0</v>
      </c>
      <c r="AH88" s="124">
        <v>0</v>
      </c>
      <c r="AI88" s="124">
        <v>30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30</v>
      </c>
      <c r="BR88" s="125">
        <f t="shared" si="47"/>
        <v>0</v>
      </c>
      <c r="BS88" s="125">
        <f t="shared" si="47"/>
        <v>0</v>
      </c>
      <c r="BT88" s="125">
        <f t="shared" si="48"/>
        <v>-30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300</v>
      </c>
      <c r="DB88" s="122">
        <f t="shared" si="57"/>
        <v>0</v>
      </c>
      <c r="DC88" s="122">
        <f t="shared" si="57"/>
        <v>0</v>
      </c>
      <c r="DD88" s="122">
        <f t="shared" si="58"/>
        <v>300</v>
      </c>
      <c r="DF88" s="123">
        <f t="shared" si="59"/>
        <v>0</v>
      </c>
      <c r="DG88" s="123">
        <f t="shared" si="60"/>
        <v>30</v>
      </c>
      <c r="DH88" s="123">
        <f t="shared" si="61"/>
        <v>0</v>
      </c>
      <c r="DI88" s="123">
        <f t="shared" si="62"/>
        <v>0</v>
      </c>
      <c r="DJ88" s="123">
        <f t="shared" si="63"/>
        <v>-30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-17</v>
      </c>
      <c r="G89" s="124">
        <v>-17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-50</v>
      </c>
      <c r="N89" s="124">
        <v>-50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</v>
      </c>
      <c r="AF89" s="124">
        <v>50</v>
      </c>
      <c r="AG89" s="124">
        <v>0</v>
      </c>
      <c r="AH89" s="124">
        <v>0</v>
      </c>
      <c r="AI89" s="124">
        <v>67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</v>
      </c>
      <c r="BQ89" s="125">
        <f t="shared" si="47"/>
        <v>50</v>
      </c>
      <c r="BR89" s="125">
        <f t="shared" si="47"/>
        <v>0</v>
      </c>
      <c r="BS89" s="125">
        <f t="shared" si="47"/>
        <v>0</v>
      </c>
      <c r="BT89" s="125">
        <f t="shared" si="48"/>
        <v>-67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170</v>
      </c>
      <c r="DA89" s="122">
        <f t="shared" si="57"/>
        <v>500</v>
      </c>
      <c r="DB89" s="122">
        <f t="shared" si="57"/>
        <v>0</v>
      </c>
      <c r="DC89" s="122">
        <f t="shared" si="57"/>
        <v>0</v>
      </c>
      <c r="DD89" s="122">
        <f t="shared" si="58"/>
        <v>670</v>
      </c>
      <c r="DF89" s="123">
        <f t="shared" si="59"/>
        <v>17</v>
      </c>
      <c r="DG89" s="123">
        <f t="shared" si="60"/>
        <v>50</v>
      </c>
      <c r="DH89" s="123">
        <f t="shared" si="61"/>
        <v>0</v>
      </c>
      <c r="DI89" s="123">
        <f t="shared" si="62"/>
        <v>0</v>
      </c>
      <c r="DJ89" s="123">
        <f t="shared" si="63"/>
        <v>-67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-53</v>
      </c>
      <c r="G90" s="124">
        <v>-53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-39.71</v>
      </c>
      <c r="N90" s="124">
        <v>-39.71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53</v>
      </c>
      <c r="AF90" s="124">
        <v>39.71</v>
      </c>
      <c r="AG90" s="124">
        <v>0</v>
      </c>
      <c r="AH90" s="124">
        <v>0</v>
      </c>
      <c r="AI90" s="124">
        <v>92.71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53</v>
      </c>
      <c r="BQ90" s="125">
        <f t="shared" si="47"/>
        <v>39.71</v>
      </c>
      <c r="BR90" s="125">
        <f t="shared" si="47"/>
        <v>0</v>
      </c>
      <c r="BS90" s="125">
        <f t="shared" si="47"/>
        <v>0</v>
      </c>
      <c r="BT90" s="125">
        <f t="shared" si="48"/>
        <v>-92.710000000000008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530</v>
      </c>
      <c r="DA90" s="122">
        <f t="shared" si="57"/>
        <v>397.1</v>
      </c>
      <c r="DB90" s="122">
        <f t="shared" si="57"/>
        <v>0</v>
      </c>
      <c r="DC90" s="122">
        <f t="shared" si="57"/>
        <v>0</v>
      </c>
      <c r="DD90" s="122">
        <f t="shared" si="58"/>
        <v>927.1</v>
      </c>
      <c r="DF90" s="123">
        <f t="shared" si="59"/>
        <v>53</v>
      </c>
      <c r="DG90" s="123">
        <f t="shared" si="60"/>
        <v>39.71</v>
      </c>
      <c r="DH90" s="123">
        <f t="shared" si="61"/>
        <v>0</v>
      </c>
      <c r="DI90" s="123">
        <f t="shared" si="62"/>
        <v>0</v>
      </c>
      <c r="DJ90" s="123">
        <f t="shared" si="63"/>
        <v>-92.710000000000008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-68.156999999999996</v>
      </c>
      <c r="N91" s="124">
        <v>-68.156999999999996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68.156999999999996</v>
      </c>
      <c r="AG91" s="124">
        <v>0</v>
      </c>
      <c r="AH91" s="124">
        <v>0</v>
      </c>
      <c r="AI91" s="124">
        <v>68.156999999999996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68.156999999999996</v>
      </c>
      <c r="BR91" s="125">
        <f t="shared" si="47"/>
        <v>0</v>
      </c>
      <c r="BS91" s="125">
        <f t="shared" si="47"/>
        <v>0</v>
      </c>
      <c r="BT91" s="125">
        <f t="shared" si="48"/>
        <v>-68.156999999999996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681.56999999999994</v>
      </c>
      <c r="DB91" s="122">
        <f t="shared" si="57"/>
        <v>0</v>
      </c>
      <c r="DC91" s="122">
        <f t="shared" si="57"/>
        <v>0</v>
      </c>
      <c r="DD91" s="122">
        <f t="shared" si="58"/>
        <v>681.56999999999994</v>
      </c>
      <c r="DF91" s="123">
        <f t="shared" si="59"/>
        <v>0</v>
      </c>
      <c r="DG91" s="123">
        <f t="shared" si="60"/>
        <v>68.156999999999996</v>
      </c>
      <c r="DH91" s="123">
        <f t="shared" si="61"/>
        <v>0</v>
      </c>
      <c r="DI91" s="123">
        <f t="shared" si="62"/>
        <v>0</v>
      </c>
      <c r="DJ91" s="123">
        <f t="shared" si="63"/>
        <v>-68.156999999999996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-18.687999999999999</v>
      </c>
      <c r="G92" s="124">
        <v>-18.687999999999999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-11.579000000000001</v>
      </c>
      <c r="N92" s="124">
        <v>-11.579000000000001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18.687999999999999</v>
      </c>
      <c r="AF92" s="124">
        <v>11.579000000000001</v>
      </c>
      <c r="AG92" s="124">
        <v>0</v>
      </c>
      <c r="AH92" s="124">
        <v>0</v>
      </c>
      <c r="AI92" s="124">
        <v>30.266999999999999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18.687999999999999</v>
      </c>
      <c r="BQ92" s="125">
        <f t="shared" si="47"/>
        <v>11.579000000000001</v>
      </c>
      <c r="BR92" s="125">
        <f t="shared" si="47"/>
        <v>0</v>
      </c>
      <c r="BS92" s="125">
        <f t="shared" si="47"/>
        <v>0</v>
      </c>
      <c r="BT92" s="125">
        <f t="shared" si="48"/>
        <v>-30.266999999999999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186.88</v>
      </c>
      <c r="DA92" s="122">
        <f t="shared" si="57"/>
        <v>115.79</v>
      </c>
      <c r="DB92" s="122">
        <f t="shared" si="57"/>
        <v>0</v>
      </c>
      <c r="DC92" s="122">
        <f t="shared" si="57"/>
        <v>0</v>
      </c>
      <c r="DD92" s="122">
        <f t="shared" si="58"/>
        <v>302.67</v>
      </c>
      <c r="DF92" s="123">
        <f t="shared" si="59"/>
        <v>18.687999999999999</v>
      </c>
      <c r="DG92" s="123">
        <f t="shared" si="60"/>
        <v>11.579000000000001</v>
      </c>
      <c r="DH92" s="123">
        <f t="shared" si="61"/>
        <v>0</v>
      </c>
      <c r="DI92" s="123">
        <f t="shared" si="62"/>
        <v>0</v>
      </c>
      <c r="DJ92" s="123">
        <f t="shared" si="63"/>
        <v>-30.266999999999999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-9.7620000000000005</v>
      </c>
      <c r="G93" s="124">
        <v>-9.7620000000000005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-6.0490000000000004</v>
      </c>
      <c r="N93" s="124">
        <v>-6.0490000000000004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9.7620000000000005</v>
      </c>
      <c r="AF93" s="124">
        <v>6.0490000000000004</v>
      </c>
      <c r="AG93" s="124">
        <v>0</v>
      </c>
      <c r="AH93" s="124">
        <v>0</v>
      </c>
      <c r="AI93" s="124">
        <v>15.811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9.7620000000000005</v>
      </c>
      <c r="BQ93" s="125">
        <f t="shared" si="47"/>
        <v>6.0490000000000004</v>
      </c>
      <c r="BR93" s="125">
        <f t="shared" si="47"/>
        <v>0</v>
      </c>
      <c r="BS93" s="125">
        <f t="shared" si="47"/>
        <v>0</v>
      </c>
      <c r="BT93" s="125">
        <f t="shared" si="48"/>
        <v>-15.811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97.62</v>
      </c>
      <c r="DA93" s="122">
        <f t="shared" si="57"/>
        <v>60.49</v>
      </c>
      <c r="DB93" s="122">
        <f t="shared" si="57"/>
        <v>0</v>
      </c>
      <c r="DC93" s="122">
        <f t="shared" si="57"/>
        <v>0</v>
      </c>
      <c r="DD93" s="122">
        <f t="shared" si="58"/>
        <v>158.11000000000001</v>
      </c>
      <c r="DF93" s="123">
        <f t="shared" si="59"/>
        <v>9.7620000000000005</v>
      </c>
      <c r="DG93" s="123">
        <f t="shared" si="60"/>
        <v>6.0490000000000004</v>
      </c>
      <c r="DH93" s="123">
        <f t="shared" si="61"/>
        <v>0</v>
      </c>
      <c r="DI93" s="123">
        <f t="shared" si="62"/>
        <v>0</v>
      </c>
      <c r="DJ93" s="123">
        <f t="shared" si="63"/>
        <v>-15.811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-3.2549999999999999</v>
      </c>
      <c r="G94" s="124">
        <v>-3.2549999999999999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-2.0169999999999999</v>
      </c>
      <c r="N94" s="124">
        <v>-2.0169999999999999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3.2549999999999999</v>
      </c>
      <c r="AF94" s="124">
        <v>2.0169999999999999</v>
      </c>
      <c r="AG94" s="124">
        <v>0</v>
      </c>
      <c r="AH94" s="124">
        <v>0</v>
      </c>
      <c r="AI94" s="124">
        <v>5.2720000000000002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3.2549999999999999</v>
      </c>
      <c r="BQ94" s="125">
        <f t="shared" si="47"/>
        <v>2.0169999999999999</v>
      </c>
      <c r="BR94" s="125">
        <f t="shared" si="47"/>
        <v>0</v>
      </c>
      <c r="BS94" s="125">
        <f t="shared" si="47"/>
        <v>0</v>
      </c>
      <c r="BT94" s="125">
        <f t="shared" si="48"/>
        <v>-5.2720000000000002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32.549999999999997</v>
      </c>
      <c r="DA94" s="122">
        <f t="shared" si="57"/>
        <v>20.169999999999998</v>
      </c>
      <c r="DB94" s="122">
        <f t="shared" si="57"/>
        <v>0</v>
      </c>
      <c r="DC94" s="122">
        <f t="shared" si="57"/>
        <v>0</v>
      </c>
      <c r="DD94" s="122">
        <f t="shared" si="58"/>
        <v>52.72</v>
      </c>
      <c r="DF94" s="123">
        <f t="shared" si="59"/>
        <v>3.2549999999999999</v>
      </c>
      <c r="DG94" s="123">
        <f t="shared" si="60"/>
        <v>2.0169999999999999</v>
      </c>
      <c r="DH94" s="123">
        <f t="shared" si="61"/>
        <v>0</v>
      </c>
      <c r="DI94" s="123">
        <f t="shared" si="62"/>
        <v>0</v>
      </c>
      <c r="DJ94" s="123">
        <f t="shared" si="63"/>
        <v>-5.2720000000000002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5.5839749999999994E-2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-5.5839749999999994E-2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0.35546050000000001</v>
      </c>
      <c r="BQ99" s="129">
        <f t="shared" ref="BQ99:BT99" si="68">SUM(BQ3:BQ98)/4000</f>
        <v>0.16074450000000001</v>
      </c>
      <c r="BR99" s="129">
        <f t="shared" si="68"/>
        <v>0</v>
      </c>
      <c r="BS99" s="129">
        <f t="shared" si="68"/>
        <v>0</v>
      </c>
      <c r="BT99" s="129">
        <f t="shared" si="68"/>
        <v>-0.51620500000000002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5.583975E-2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5.583975E-2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0.35546049999999996</v>
      </c>
      <c r="DA99" s="131">
        <f t="shared" ref="DA99:DD99" si="73">SUM(DA3:DA98)/40000</f>
        <v>0.16074449999999998</v>
      </c>
      <c r="DB99" s="131">
        <f t="shared" si="73"/>
        <v>0</v>
      </c>
      <c r="DC99" s="131">
        <f t="shared" si="73"/>
        <v>0</v>
      </c>
      <c r="DD99" s="131">
        <f t="shared" si="73"/>
        <v>0.51620499999999991</v>
      </c>
      <c r="DE99" s="128"/>
      <c r="DF99" s="123">
        <f t="shared" si="59"/>
        <v>0.41130025000000003</v>
      </c>
      <c r="DG99" s="123">
        <f t="shared" si="60"/>
        <v>0.10490475000000002</v>
      </c>
      <c r="DH99" s="123">
        <f t="shared" si="61"/>
        <v>0</v>
      </c>
      <c r="DI99" s="123">
        <f t="shared" si="62"/>
        <v>0</v>
      </c>
      <c r="DJ99" s="123">
        <f t="shared" si="63"/>
        <v>-0.51620500000000002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44669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44669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12.79</v>
      </c>
      <c r="I3" s="95">
        <v>17.440000000000001</v>
      </c>
      <c r="J3" s="95">
        <v>0</v>
      </c>
      <c r="K3" s="95">
        <v>2.61</v>
      </c>
      <c r="L3" s="95">
        <v>0</v>
      </c>
      <c r="M3" s="114">
        <v>1.85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34.69</v>
      </c>
      <c r="W3">
        <v>12.79</v>
      </c>
      <c r="X3">
        <v>17.440000000000001</v>
      </c>
      <c r="Y3">
        <v>2.61</v>
      </c>
      <c r="Z3">
        <v>1.85</v>
      </c>
      <c r="AA3">
        <v>0</v>
      </c>
    </row>
    <row r="4" spans="1:27">
      <c r="G4" t="s">
        <v>46</v>
      </c>
      <c r="H4" s="115">
        <v>4.32</v>
      </c>
      <c r="I4" s="88">
        <v>15.59</v>
      </c>
      <c r="J4" s="88">
        <v>0</v>
      </c>
      <c r="K4" s="88">
        <v>2.7</v>
      </c>
      <c r="L4" s="88">
        <v>0</v>
      </c>
      <c r="M4" s="116">
        <v>2.89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25.5</v>
      </c>
      <c r="W4">
        <v>4.32</v>
      </c>
      <c r="X4">
        <v>15.59</v>
      </c>
      <c r="Y4">
        <v>2.7</v>
      </c>
      <c r="Z4">
        <v>2.89</v>
      </c>
      <c r="AA4">
        <v>0</v>
      </c>
    </row>
    <row r="5" spans="1:27">
      <c r="G5" t="s">
        <v>47</v>
      </c>
      <c r="H5" s="115">
        <v>0</v>
      </c>
      <c r="I5" s="88">
        <v>6.81</v>
      </c>
      <c r="J5" s="88">
        <v>0</v>
      </c>
      <c r="K5" s="88">
        <v>2.82</v>
      </c>
      <c r="L5" s="88">
        <v>0</v>
      </c>
      <c r="M5" s="116">
        <v>1.29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10.92</v>
      </c>
      <c r="W5">
        <v>0</v>
      </c>
      <c r="X5">
        <v>6.81</v>
      </c>
      <c r="Y5">
        <v>2.82</v>
      </c>
      <c r="Z5">
        <v>1.29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3.04</v>
      </c>
      <c r="L6" s="88">
        <v>0</v>
      </c>
      <c r="M6" s="116">
        <v>1.34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4.38</v>
      </c>
      <c r="W6">
        <v>0</v>
      </c>
      <c r="X6">
        <v>0</v>
      </c>
      <c r="Y6">
        <v>3.04</v>
      </c>
      <c r="Z6">
        <v>1.34</v>
      </c>
      <c r="AA6">
        <v>0</v>
      </c>
    </row>
    <row r="7" spans="1:27">
      <c r="G7" t="s">
        <v>49</v>
      </c>
      <c r="H7" s="115">
        <v>9.3000000000000007</v>
      </c>
      <c r="I7" s="88">
        <v>2.39</v>
      </c>
      <c r="J7" s="88">
        <v>0</v>
      </c>
      <c r="K7" s="88">
        <v>0</v>
      </c>
      <c r="L7" s="88">
        <v>0</v>
      </c>
      <c r="M7" s="116">
        <v>1.63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13.32</v>
      </c>
      <c r="W7">
        <v>9.3000000000000007</v>
      </c>
      <c r="X7">
        <v>2.39</v>
      </c>
      <c r="Y7">
        <v>0</v>
      </c>
      <c r="Z7">
        <v>1.63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0.34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0.34</v>
      </c>
      <c r="W8">
        <v>0</v>
      </c>
      <c r="X8">
        <v>0</v>
      </c>
      <c r="Y8">
        <v>0</v>
      </c>
      <c r="Z8">
        <v>0.34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1.95</v>
      </c>
      <c r="N9" s="115">
        <v>0</v>
      </c>
      <c r="O9" s="88">
        <v>0</v>
      </c>
      <c r="P9" s="88">
        <v>-62</v>
      </c>
      <c r="Q9" s="88">
        <v>0</v>
      </c>
      <c r="R9" s="88">
        <v>0</v>
      </c>
      <c r="S9" s="116">
        <v>0</v>
      </c>
      <c r="U9" s="115">
        <v>-62</v>
      </c>
      <c r="V9" s="116">
        <v>1.95</v>
      </c>
      <c r="W9">
        <v>0</v>
      </c>
      <c r="X9">
        <v>0</v>
      </c>
      <c r="Y9">
        <v>0</v>
      </c>
      <c r="Z9">
        <v>1.95</v>
      </c>
      <c r="AA9">
        <v>-62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2.3199999999999998</v>
      </c>
      <c r="N10" s="115">
        <v>0</v>
      </c>
      <c r="O10" s="88">
        <v>0</v>
      </c>
      <c r="P10" s="88">
        <v>-96</v>
      </c>
      <c r="Q10" s="88">
        <v>0</v>
      </c>
      <c r="R10" s="88">
        <v>0</v>
      </c>
      <c r="S10" s="116">
        <v>0</v>
      </c>
      <c r="U10" s="115">
        <v>-96</v>
      </c>
      <c r="V10" s="116">
        <v>2.3199999999999998</v>
      </c>
      <c r="W10">
        <v>0</v>
      </c>
      <c r="X10">
        <v>0</v>
      </c>
      <c r="Y10">
        <v>0</v>
      </c>
      <c r="Z10">
        <v>2.3199999999999998</v>
      </c>
      <c r="AA10">
        <v>-96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2.95</v>
      </c>
      <c r="N11" s="115">
        <v>0</v>
      </c>
      <c r="O11" s="88">
        <v>0</v>
      </c>
      <c r="P11" s="88">
        <v>-41</v>
      </c>
      <c r="Q11" s="88">
        <v>0</v>
      </c>
      <c r="R11" s="88">
        <v>0</v>
      </c>
      <c r="S11" s="116">
        <v>0</v>
      </c>
      <c r="U11" s="115">
        <v>-41</v>
      </c>
      <c r="V11" s="116">
        <v>2.95</v>
      </c>
      <c r="W11">
        <v>0</v>
      </c>
      <c r="X11">
        <v>0</v>
      </c>
      <c r="Y11">
        <v>0</v>
      </c>
      <c r="Z11">
        <v>2.95</v>
      </c>
      <c r="AA11">
        <v>-41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2.0699999999999998</v>
      </c>
      <c r="N12" s="115">
        <v>0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-80</v>
      </c>
      <c r="V12" s="116">
        <v>2.0699999999999998</v>
      </c>
      <c r="W12">
        <v>0</v>
      </c>
      <c r="X12">
        <v>0</v>
      </c>
      <c r="Y12">
        <v>0</v>
      </c>
      <c r="Z12">
        <v>2.0699999999999998</v>
      </c>
      <c r="AA12">
        <v>-80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2.0299999999999998</v>
      </c>
      <c r="N13" s="115">
        <v>0</v>
      </c>
      <c r="O13" s="88">
        <v>0</v>
      </c>
      <c r="P13" s="88">
        <v>-107</v>
      </c>
      <c r="Q13" s="88">
        <v>0</v>
      </c>
      <c r="R13" s="88">
        <v>0</v>
      </c>
      <c r="S13" s="116">
        <v>0</v>
      </c>
      <c r="U13" s="115">
        <v>-107</v>
      </c>
      <c r="V13" s="116">
        <v>2.0299999999999998</v>
      </c>
      <c r="W13">
        <v>0</v>
      </c>
      <c r="X13">
        <v>0</v>
      </c>
      <c r="Y13">
        <v>0</v>
      </c>
      <c r="Z13">
        <v>2.0299999999999998</v>
      </c>
      <c r="AA13">
        <v>-107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2.25</v>
      </c>
      <c r="N14" s="115">
        <v>0</v>
      </c>
      <c r="O14" s="88">
        <v>0</v>
      </c>
      <c r="P14" s="88">
        <v>-151</v>
      </c>
      <c r="Q14" s="88">
        <v>0</v>
      </c>
      <c r="R14" s="88">
        <v>0</v>
      </c>
      <c r="S14" s="116">
        <v>0</v>
      </c>
      <c r="U14" s="115">
        <v>-151</v>
      </c>
      <c r="V14" s="116">
        <v>2.25</v>
      </c>
      <c r="W14">
        <v>0</v>
      </c>
      <c r="X14">
        <v>0</v>
      </c>
      <c r="Y14">
        <v>0</v>
      </c>
      <c r="Z14">
        <v>2.25</v>
      </c>
      <c r="AA14">
        <v>-151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</v>
      </c>
      <c r="N15" s="115">
        <v>0</v>
      </c>
      <c r="O15" s="88">
        <v>0</v>
      </c>
      <c r="P15" s="88">
        <v>-169</v>
      </c>
      <c r="Q15" s="88">
        <v>0</v>
      </c>
      <c r="R15" s="88">
        <v>0</v>
      </c>
      <c r="S15" s="116">
        <v>0</v>
      </c>
      <c r="U15" s="115">
        <v>-169</v>
      </c>
      <c r="V15" s="116">
        <v>0.8</v>
      </c>
      <c r="W15">
        <v>0</v>
      </c>
      <c r="X15">
        <v>0</v>
      </c>
      <c r="Y15">
        <v>0</v>
      </c>
      <c r="Z15">
        <v>0.8</v>
      </c>
      <c r="AA15">
        <v>-169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13.57</v>
      </c>
      <c r="L16" s="88">
        <v>0</v>
      </c>
      <c r="M16" s="116">
        <v>4.24</v>
      </c>
      <c r="N16" s="115">
        <v>0</v>
      </c>
      <c r="O16" s="88">
        <v>0</v>
      </c>
      <c r="P16" s="88">
        <v>-224</v>
      </c>
      <c r="Q16" s="88">
        <v>0</v>
      </c>
      <c r="R16" s="88">
        <v>0</v>
      </c>
      <c r="S16" s="116">
        <v>0</v>
      </c>
      <c r="U16" s="115">
        <v>-224</v>
      </c>
      <c r="V16" s="116">
        <v>17.809999999999999</v>
      </c>
      <c r="W16">
        <v>0</v>
      </c>
      <c r="X16">
        <v>0</v>
      </c>
      <c r="Y16">
        <v>13.57</v>
      </c>
      <c r="Z16">
        <v>4.24</v>
      </c>
      <c r="AA16">
        <v>-224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18.68</v>
      </c>
      <c r="L17" s="88">
        <v>0</v>
      </c>
      <c r="M17" s="116">
        <v>4.34</v>
      </c>
      <c r="N17" s="115">
        <v>0</v>
      </c>
      <c r="O17" s="88">
        <v>-15</v>
      </c>
      <c r="P17" s="88">
        <v>-253</v>
      </c>
      <c r="Q17" s="88">
        <v>0</v>
      </c>
      <c r="R17" s="88">
        <v>0</v>
      </c>
      <c r="S17" s="116">
        <v>0</v>
      </c>
      <c r="U17" s="115">
        <v>-268</v>
      </c>
      <c r="V17" s="116">
        <v>23.02</v>
      </c>
      <c r="W17">
        <v>0</v>
      </c>
      <c r="X17">
        <v>-15</v>
      </c>
      <c r="Y17">
        <v>18.68</v>
      </c>
      <c r="Z17">
        <v>4.34</v>
      </c>
      <c r="AA17">
        <v>-253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14.27</v>
      </c>
      <c r="L18" s="88">
        <v>0</v>
      </c>
      <c r="M18" s="116">
        <v>7.61</v>
      </c>
      <c r="N18" s="115">
        <v>0</v>
      </c>
      <c r="O18" s="88">
        <v>-35</v>
      </c>
      <c r="P18" s="88">
        <v>-269</v>
      </c>
      <c r="Q18" s="88">
        <v>0</v>
      </c>
      <c r="R18" s="88">
        <v>0</v>
      </c>
      <c r="S18" s="116">
        <v>0</v>
      </c>
      <c r="U18" s="115">
        <v>-304</v>
      </c>
      <c r="V18" s="116">
        <v>21.88</v>
      </c>
      <c r="W18">
        <v>0</v>
      </c>
      <c r="X18">
        <v>-35</v>
      </c>
      <c r="Y18">
        <v>14.27</v>
      </c>
      <c r="Z18">
        <v>7.61</v>
      </c>
      <c r="AA18">
        <v>-269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4.28</v>
      </c>
      <c r="N19" s="115">
        <v>0</v>
      </c>
      <c r="O19" s="88">
        <v>0</v>
      </c>
      <c r="P19" s="88">
        <v>-188</v>
      </c>
      <c r="Q19" s="88">
        <v>0</v>
      </c>
      <c r="R19" s="88">
        <v>0</v>
      </c>
      <c r="S19" s="116">
        <v>0</v>
      </c>
      <c r="U19" s="115">
        <v>-188</v>
      </c>
      <c r="V19" s="116">
        <v>4.28</v>
      </c>
      <c r="W19">
        <v>0</v>
      </c>
      <c r="X19">
        <v>0</v>
      </c>
      <c r="Y19">
        <v>0</v>
      </c>
      <c r="Z19">
        <v>4.28</v>
      </c>
      <c r="AA19">
        <v>-188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10.91</v>
      </c>
      <c r="L20" s="88">
        <v>0</v>
      </c>
      <c r="M20" s="116">
        <v>4.32</v>
      </c>
      <c r="N20" s="115">
        <v>0</v>
      </c>
      <c r="O20" s="88">
        <v>-10</v>
      </c>
      <c r="P20" s="88">
        <v>-235</v>
      </c>
      <c r="Q20" s="88">
        <v>0</v>
      </c>
      <c r="R20" s="88">
        <v>0</v>
      </c>
      <c r="S20" s="116">
        <v>0</v>
      </c>
      <c r="U20" s="115">
        <v>-245</v>
      </c>
      <c r="V20" s="116">
        <v>15.23</v>
      </c>
      <c r="W20">
        <v>0</v>
      </c>
      <c r="X20">
        <v>-10</v>
      </c>
      <c r="Y20">
        <v>10.91</v>
      </c>
      <c r="Z20">
        <v>4.32</v>
      </c>
      <c r="AA20">
        <v>-235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14.91</v>
      </c>
      <c r="L21" s="88">
        <v>0</v>
      </c>
      <c r="M21" s="116">
        <v>5.96</v>
      </c>
      <c r="N21" s="115">
        <v>0</v>
      </c>
      <c r="O21" s="88">
        <v>-25</v>
      </c>
      <c r="P21" s="88">
        <v>-270</v>
      </c>
      <c r="Q21" s="88">
        <v>0</v>
      </c>
      <c r="R21" s="88">
        <v>0</v>
      </c>
      <c r="S21" s="116">
        <v>0</v>
      </c>
      <c r="U21" s="115">
        <v>-295</v>
      </c>
      <c r="V21" s="116">
        <v>20.87</v>
      </c>
      <c r="W21">
        <v>0</v>
      </c>
      <c r="X21">
        <v>-25</v>
      </c>
      <c r="Y21">
        <v>14.91</v>
      </c>
      <c r="Z21">
        <v>5.96</v>
      </c>
      <c r="AA21">
        <v>-270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13.07</v>
      </c>
      <c r="L22" s="88">
        <v>0</v>
      </c>
      <c r="M22" s="116">
        <v>2.35</v>
      </c>
      <c r="N22" s="115">
        <v>0</v>
      </c>
      <c r="O22" s="88">
        <v>-45</v>
      </c>
      <c r="P22" s="88">
        <v>-292</v>
      </c>
      <c r="Q22" s="88">
        <v>0</v>
      </c>
      <c r="R22" s="88">
        <v>0</v>
      </c>
      <c r="S22" s="116">
        <v>0</v>
      </c>
      <c r="U22" s="115">
        <v>-337</v>
      </c>
      <c r="V22" s="116">
        <v>15.42</v>
      </c>
      <c r="W22">
        <v>0</v>
      </c>
      <c r="X22">
        <v>-45</v>
      </c>
      <c r="Y22">
        <v>13.07</v>
      </c>
      <c r="Z22">
        <v>2.35</v>
      </c>
      <c r="AA22">
        <v>-292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9.0399999999999991</v>
      </c>
      <c r="N23" s="115">
        <v>0</v>
      </c>
      <c r="O23" s="88">
        <v>-75</v>
      </c>
      <c r="P23" s="88">
        <v>-352</v>
      </c>
      <c r="Q23" s="88">
        <v>0</v>
      </c>
      <c r="R23" s="88">
        <v>0</v>
      </c>
      <c r="S23" s="116">
        <v>0</v>
      </c>
      <c r="U23" s="115">
        <v>-427</v>
      </c>
      <c r="V23" s="116">
        <v>9.0399999999999991</v>
      </c>
      <c r="W23">
        <v>0</v>
      </c>
      <c r="X23">
        <v>-75</v>
      </c>
      <c r="Y23">
        <v>0</v>
      </c>
      <c r="Z23">
        <v>9.0399999999999991</v>
      </c>
      <c r="AA23">
        <v>-352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15.38</v>
      </c>
      <c r="L24" s="88">
        <v>0</v>
      </c>
      <c r="M24" s="116">
        <v>8.26</v>
      </c>
      <c r="N24" s="115">
        <v>0</v>
      </c>
      <c r="O24" s="88">
        <v>-80</v>
      </c>
      <c r="P24" s="88">
        <v>-365</v>
      </c>
      <c r="Q24" s="88">
        <v>0</v>
      </c>
      <c r="R24" s="88">
        <v>0</v>
      </c>
      <c r="S24" s="116">
        <v>0</v>
      </c>
      <c r="U24" s="115">
        <v>-445</v>
      </c>
      <c r="V24" s="116">
        <v>23.64</v>
      </c>
      <c r="W24">
        <v>0</v>
      </c>
      <c r="X24">
        <v>-80</v>
      </c>
      <c r="Y24">
        <v>15.38</v>
      </c>
      <c r="Z24">
        <v>8.26</v>
      </c>
      <c r="AA24">
        <v>-365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15.36</v>
      </c>
      <c r="L25" s="88">
        <v>0</v>
      </c>
      <c r="M25" s="116">
        <v>8.25</v>
      </c>
      <c r="N25" s="115">
        <v>0</v>
      </c>
      <c r="O25" s="88">
        <v>-95</v>
      </c>
      <c r="P25" s="88">
        <v>-390</v>
      </c>
      <c r="Q25" s="88">
        <v>0</v>
      </c>
      <c r="R25" s="88">
        <v>0</v>
      </c>
      <c r="S25" s="116">
        <v>0</v>
      </c>
      <c r="U25" s="115">
        <v>-485</v>
      </c>
      <c r="V25" s="116">
        <v>23.61</v>
      </c>
      <c r="W25">
        <v>0</v>
      </c>
      <c r="X25">
        <v>-95</v>
      </c>
      <c r="Y25">
        <v>15.36</v>
      </c>
      <c r="Z25">
        <v>8.25</v>
      </c>
      <c r="AA25">
        <v>-390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19.170000000000002</v>
      </c>
      <c r="L26" s="88">
        <v>0</v>
      </c>
      <c r="M26" s="116">
        <v>7.34</v>
      </c>
      <c r="N26" s="115">
        <v>0</v>
      </c>
      <c r="O26" s="88">
        <v>-100</v>
      </c>
      <c r="P26" s="88">
        <v>-391</v>
      </c>
      <c r="Q26" s="88">
        <v>0</v>
      </c>
      <c r="R26" s="88">
        <v>0</v>
      </c>
      <c r="S26" s="116">
        <v>0</v>
      </c>
      <c r="U26" s="115">
        <v>-491</v>
      </c>
      <c r="V26" s="116">
        <v>26.51</v>
      </c>
      <c r="W26">
        <v>0</v>
      </c>
      <c r="X26">
        <v>-100</v>
      </c>
      <c r="Y26">
        <v>19.170000000000002</v>
      </c>
      <c r="Z26">
        <v>7.34</v>
      </c>
      <c r="AA26">
        <v>-391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2.62</v>
      </c>
      <c r="L27" s="88">
        <v>0</v>
      </c>
      <c r="M27" s="116">
        <v>6.72</v>
      </c>
      <c r="N27" s="115">
        <v>0</v>
      </c>
      <c r="O27" s="88">
        <v>-115</v>
      </c>
      <c r="P27" s="88">
        <v>-400</v>
      </c>
      <c r="Q27" s="88">
        <v>0</v>
      </c>
      <c r="R27" s="88">
        <v>0</v>
      </c>
      <c r="S27" s="116">
        <v>0</v>
      </c>
      <c r="U27" s="115">
        <v>-515</v>
      </c>
      <c r="V27" s="116">
        <v>9.34</v>
      </c>
      <c r="W27">
        <v>0</v>
      </c>
      <c r="X27">
        <v>-115</v>
      </c>
      <c r="Y27">
        <v>2.62</v>
      </c>
      <c r="Z27">
        <v>6.72</v>
      </c>
      <c r="AA27">
        <v>-400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19.7</v>
      </c>
      <c r="L28" s="88">
        <v>0</v>
      </c>
      <c r="M28" s="116">
        <v>9.07</v>
      </c>
      <c r="N28" s="115">
        <v>0</v>
      </c>
      <c r="O28" s="88">
        <v>-105</v>
      </c>
      <c r="P28" s="88">
        <v>-411</v>
      </c>
      <c r="Q28" s="88">
        <v>0</v>
      </c>
      <c r="R28" s="88">
        <v>0</v>
      </c>
      <c r="S28" s="116">
        <v>0</v>
      </c>
      <c r="U28" s="115">
        <v>-516</v>
      </c>
      <c r="V28" s="116">
        <v>28.77</v>
      </c>
      <c r="W28">
        <v>0</v>
      </c>
      <c r="X28">
        <v>-105</v>
      </c>
      <c r="Y28">
        <v>19.7</v>
      </c>
      <c r="Z28">
        <v>9.07</v>
      </c>
      <c r="AA28">
        <v>-411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22.5</v>
      </c>
      <c r="L29" s="88">
        <v>0</v>
      </c>
      <c r="M29" s="116">
        <v>5.47</v>
      </c>
      <c r="N29" s="115">
        <v>0</v>
      </c>
      <c r="O29" s="88">
        <v>-105</v>
      </c>
      <c r="P29" s="88">
        <v>-416</v>
      </c>
      <c r="Q29" s="88">
        <v>0</v>
      </c>
      <c r="R29" s="88">
        <v>0</v>
      </c>
      <c r="S29" s="116">
        <v>0</v>
      </c>
      <c r="U29" s="115">
        <v>-521</v>
      </c>
      <c r="V29" s="116">
        <v>27.97</v>
      </c>
      <c r="W29">
        <v>0</v>
      </c>
      <c r="X29">
        <v>-105</v>
      </c>
      <c r="Y29">
        <v>22.5</v>
      </c>
      <c r="Z29">
        <v>5.47</v>
      </c>
      <c r="AA29">
        <v>-416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28.01</v>
      </c>
      <c r="L30" s="88">
        <v>0</v>
      </c>
      <c r="M30" s="116">
        <v>10.08</v>
      </c>
      <c r="N30" s="115">
        <v>0</v>
      </c>
      <c r="O30" s="88">
        <v>-115</v>
      </c>
      <c r="P30" s="88">
        <v>-427</v>
      </c>
      <c r="Q30" s="88">
        <v>0</v>
      </c>
      <c r="R30" s="88">
        <v>0</v>
      </c>
      <c r="S30" s="116">
        <v>0</v>
      </c>
      <c r="U30" s="115">
        <v>-542</v>
      </c>
      <c r="V30" s="116">
        <v>38.090000000000003</v>
      </c>
      <c r="W30">
        <v>0</v>
      </c>
      <c r="X30">
        <v>-115</v>
      </c>
      <c r="Y30">
        <v>28.01</v>
      </c>
      <c r="Z30">
        <v>10.08</v>
      </c>
      <c r="AA30">
        <v>-427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8.58</v>
      </c>
      <c r="L31" s="88">
        <v>0</v>
      </c>
      <c r="M31" s="116">
        <v>12.68</v>
      </c>
      <c r="N31" s="115">
        <v>0</v>
      </c>
      <c r="O31" s="88">
        <v>-150</v>
      </c>
      <c r="P31" s="88">
        <v>-429</v>
      </c>
      <c r="Q31" s="88">
        <v>0</v>
      </c>
      <c r="R31" s="88">
        <v>0</v>
      </c>
      <c r="S31" s="116">
        <v>0</v>
      </c>
      <c r="U31" s="115">
        <v>-579</v>
      </c>
      <c r="V31" s="116">
        <v>21.26</v>
      </c>
      <c r="W31">
        <v>0</v>
      </c>
      <c r="X31">
        <v>-150</v>
      </c>
      <c r="Y31">
        <v>8.58</v>
      </c>
      <c r="Z31">
        <v>12.68</v>
      </c>
      <c r="AA31">
        <v>-429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43.41</v>
      </c>
      <c r="L32" s="88">
        <v>0</v>
      </c>
      <c r="M32" s="116">
        <v>15.53</v>
      </c>
      <c r="N32" s="115">
        <v>0</v>
      </c>
      <c r="O32" s="88">
        <v>-155</v>
      </c>
      <c r="P32" s="88">
        <v>-441</v>
      </c>
      <c r="Q32" s="88">
        <v>0</v>
      </c>
      <c r="R32" s="88">
        <v>0</v>
      </c>
      <c r="S32" s="116">
        <v>0</v>
      </c>
      <c r="U32" s="115">
        <v>-596</v>
      </c>
      <c r="V32" s="116">
        <v>58.94</v>
      </c>
      <c r="W32">
        <v>0</v>
      </c>
      <c r="X32">
        <v>-155</v>
      </c>
      <c r="Y32">
        <v>43.41</v>
      </c>
      <c r="Z32">
        <v>15.53</v>
      </c>
      <c r="AA32">
        <v>-441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48.23</v>
      </c>
      <c r="L33" s="88">
        <v>0</v>
      </c>
      <c r="M33" s="116">
        <v>11</v>
      </c>
      <c r="N33" s="115">
        <v>0</v>
      </c>
      <c r="O33" s="88">
        <v>-175</v>
      </c>
      <c r="P33" s="88">
        <v>-461</v>
      </c>
      <c r="Q33" s="88">
        <v>0</v>
      </c>
      <c r="R33" s="88">
        <v>0</v>
      </c>
      <c r="S33" s="116">
        <v>0</v>
      </c>
      <c r="U33" s="115">
        <v>-636</v>
      </c>
      <c r="V33" s="116">
        <v>59.23</v>
      </c>
      <c r="W33">
        <v>0</v>
      </c>
      <c r="X33">
        <v>-175</v>
      </c>
      <c r="Y33">
        <v>48.23</v>
      </c>
      <c r="Z33">
        <v>11</v>
      </c>
      <c r="AA33">
        <v>-461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53.05</v>
      </c>
      <c r="L34" s="88">
        <v>0</v>
      </c>
      <c r="M34" s="116">
        <v>12.06</v>
      </c>
      <c r="N34" s="115">
        <v>0</v>
      </c>
      <c r="O34" s="88">
        <v>-190</v>
      </c>
      <c r="P34" s="88">
        <v>-483</v>
      </c>
      <c r="Q34" s="88">
        <v>0</v>
      </c>
      <c r="R34" s="88">
        <v>0</v>
      </c>
      <c r="S34" s="116">
        <v>0</v>
      </c>
      <c r="U34" s="115">
        <v>-673</v>
      </c>
      <c r="V34" s="116">
        <v>65.11</v>
      </c>
      <c r="W34">
        <v>0</v>
      </c>
      <c r="X34">
        <v>-190</v>
      </c>
      <c r="Y34">
        <v>53.05</v>
      </c>
      <c r="Z34">
        <v>12.06</v>
      </c>
      <c r="AA34">
        <v>-483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14.47</v>
      </c>
      <c r="L35" s="88">
        <v>0</v>
      </c>
      <c r="M35" s="116">
        <v>14.66</v>
      </c>
      <c r="N35" s="115">
        <v>0</v>
      </c>
      <c r="O35" s="88">
        <v>-200</v>
      </c>
      <c r="P35" s="88">
        <v>-493</v>
      </c>
      <c r="Q35" s="88">
        <v>0</v>
      </c>
      <c r="R35" s="88">
        <v>0</v>
      </c>
      <c r="S35" s="116">
        <v>0</v>
      </c>
      <c r="U35" s="115">
        <v>-693</v>
      </c>
      <c r="V35" s="116">
        <v>29.13</v>
      </c>
      <c r="W35">
        <v>0</v>
      </c>
      <c r="X35">
        <v>-200</v>
      </c>
      <c r="Y35">
        <v>14.47</v>
      </c>
      <c r="Z35">
        <v>14.66</v>
      </c>
      <c r="AA35">
        <v>-493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57.88</v>
      </c>
      <c r="L36" s="88">
        <v>0</v>
      </c>
      <c r="M36" s="116">
        <v>6.56</v>
      </c>
      <c r="N36" s="115">
        <v>0</v>
      </c>
      <c r="O36" s="88">
        <v>-215</v>
      </c>
      <c r="P36" s="88">
        <v>-499</v>
      </c>
      <c r="Q36" s="88">
        <v>0</v>
      </c>
      <c r="R36" s="88">
        <v>0</v>
      </c>
      <c r="S36" s="116">
        <v>0</v>
      </c>
      <c r="U36" s="115">
        <v>-714</v>
      </c>
      <c r="V36" s="116">
        <v>64.44</v>
      </c>
      <c r="W36">
        <v>0</v>
      </c>
      <c r="X36">
        <v>-215</v>
      </c>
      <c r="Y36">
        <v>57.88</v>
      </c>
      <c r="Z36">
        <v>6.56</v>
      </c>
      <c r="AA36">
        <v>-499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57.88</v>
      </c>
      <c r="L37" s="88">
        <v>0</v>
      </c>
      <c r="M37" s="116">
        <v>14.08</v>
      </c>
      <c r="N37" s="115">
        <v>0</v>
      </c>
      <c r="O37" s="88">
        <v>-225</v>
      </c>
      <c r="P37" s="88">
        <v>-504</v>
      </c>
      <c r="Q37" s="88">
        <v>0</v>
      </c>
      <c r="R37" s="88">
        <v>0</v>
      </c>
      <c r="S37" s="116">
        <v>0</v>
      </c>
      <c r="U37" s="115">
        <v>-729</v>
      </c>
      <c r="V37" s="116">
        <v>71.959999999999994</v>
      </c>
      <c r="W37">
        <v>0</v>
      </c>
      <c r="X37">
        <v>-225</v>
      </c>
      <c r="Y37">
        <v>57.88</v>
      </c>
      <c r="Z37">
        <v>14.08</v>
      </c>
      <c r="AA37">
        <v>-504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72.349999999999994</v>
      </c>
      <c r="L38" s="88">
        <v>0</v>
      </c>
      <c r="M38" s="116">
        <v>14.95</v>
      </c>
      <c r="N38" s="115">
        <v>0</v>
      </c>
      <c r="O38" s="88">
        <v>-235</v>
      </c>
      <c r="P38" s="88">
        <v>-501</v>
      </c>
      <c r="Q38" s="88">
        <v>0</v>
      </c>
      <c r="R38" s="88">
        <v>0</v>
      </c>
      <c r="S38" s="116">
        <v>0</v>
      </c>
      <c r="U38" s="115">
        <v>-736</v>
      </c>
      <c r="V38" s="116">
        <v>87.3</v>
      </c>
      <c r="W38">
        <v>0</v>
      </c>
      <c r="X38">
        <v>-235</v>
      </c>
      <c r="Y38">
        <v>72.349999999999994</v>
      </c>
      <c r="Z38">
        <v>14.95</v>
      </c>
      <c r="AA38">
        <v>-501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38.58</v>
      </c>
      <c r="L39" s="88">
        <v>0</v>
      </c>
      <c r="M39" s="116">
        <v>15.53</v>
      </c>
      <c r="N39" s="115">
        <v>0</v>
      </c>
      <c r="O39" s="88">
        <v>-230</v>
      </c>
      <c r="P39" s="88">
        <v>-469</v>
      </c>
      <c r="Q39" s="88">
        <v>0</v>
      </c>
      <c r="R39" s="88">
        <v>0</v>
      </c>
      <c r="S39" s="116">
        <v>0</v>
      </c>
      <c r="U39" s="115">
        <v>-699</v>
      </c>
      <c r="V39" s="116">
        <v>54.11</v>
      </c>
      <c r="W39">
        <v>0</v>
      </c>
      <c r="X39">
        <v>-230</v>
      </c>
      <c r="Y39">
        <v>38.58</v>
      </c>
      <c r="Z39">
        <v>15.53</v>
      </c>
      <c r="AA39">
        <v>-469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106.11</v>
      </c>
      <c r="L40" s="88">
        <v>0</v>
      </c>
      <c r="M40" s="116">
        <v>10.220000000000001</v>
      </c>
      <c r="N40" s="115">
        <v>0</v>
      </c>
      <c r="O40" s="88">
        <v>-220</v>
      </c>
      <c r="P40" s="88">
        <v>-435</v>
      </c>
      <c r="Q40" s="88">
        <v>0</v>
      </c>
      <c r="R40" s="88">
        <v>0</v>
      </c>
      <c r="S40" s="116">
        <v>0</v>
      </c>
      <c r="U40" s="115">
        <v>-655</v>
      </c>
      <c r="V40" s="116">
        <v>116.33</v>
      </c>
      <c r="W40">
        <v>0</v>
      </c>
      <c r="X40">
        <v>-220</v>
      </c>
      <c r="Y40">
        <v>106.11</v>
      </c>
      <c r="Z40">
        <v>10.220000000000001</v>
      </c>
      <c r="AA40">
        <v>-435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115.76</v>
      </c>
      <c r="L41" s="88">
        <v>0</v>
      </c>
      <c r="M41" s="116">
        <v>13.79</v>
      </c>
      <c r="N41" s="115">
        <v>0</v>
      </c>
      <c r="O41" s="88">
        <v>-210</v>
      </c>
      <c r="P41" s="88">
        <v>-395</v>
      </c>
      <c r="Q41" s="88">
        <v>0</v>
      </c>
      <c r="R41" s="88">
        <v>0</v>
      </c>
      <c r="S41" s="116">
        <v>0</v>
      </c>
      <c r="U41" s="115">
        <v>-605</v>
      </c>
      <c r="V41" s="116">
        <v>129.55000000000001</v>
      </c>
      <c r="W41">
        <v>0</v>
      </c>
      <c r="X41">
        <v>-210</v>
      </c>
      <c r="Y41">
        <v>115.76</v>
      </c>
      <c r="Z41">
        <v>13.79</v>
      </c>
      <c r="AA41">
        <v>-395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125.4</v>
      </c>
      <c r="L42" s="88">
        <v>0</v>
      </c>
      <c r="M42" s="116">
        <v>13.6</v>
      </c>
      <c r="N42" s="115">
        <v>0</v>
      </c>
      <c r="O42" s="88">
        <v>-200</v>
      </c>
      <c r="P42" s="88">
        <v>-366</v>
      </c>
      <c r="Q42" s="88">
        <v>0</v>
      </c>
      <c r="R42" s="88">
        <v>0</v>
      </c>
      <c r="S42" s="116">
        <v>0</v>
      </c>
      <c r="U42" s="115">
        <v>-566</v>
      </c>
      <c r="V42" s="116">
        <v>139</v>
      </c>
      <c r="W42">
        <v>0</v>
      </c>
      <c r="X42">
        <v>-200</v>
      </c>
      <c r="Y42">
        <v>125.4</v>
      </c>
      <c r="Z42">
        <v>13.6</v>
      </c>
      <c r="AA42">
        <v>-366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125.39</v>
      </c>
      <c r="L43" s="88">
        <v>0</v>
      </c>
      <c r="M43" s="116">
        <v>7.72</v>
      </c>
      <c r="N43" s="115">
        <v>0</v>
      </c>
      <c r="O43" s="88">
        <v>-190</v>
      </c>
      <c r="P43" s="88">
        <v>-333</v>
      </c>
      <c r="Q43" s="88">
        <v>0</v>
      </c>
      <c r="R43" s="88">
        <v>0</v>
      </c>
      <c r="S43" s="116">
        <v>0</v>
      </c>
      <c r="U43" s="115">
        <v>-523</v>
      </c>
      <c r="V43" s="116">
        <v>133.11000000000001</v>
      </c>
      <c r="W43">
        <v>0</v>
      </c>
      <c r="X43">
        <v>-190</v>
      </c>
      <c r="Y43">
        <v>125.39</v>
      </c>
      <c r="Z43">
        <v>7.72</v>
      </c>
      <c r="AA43">
        <v>-333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67.52</v>
      </c>
      <c r="L44" s="88">
        <v>0</v>
      </c>
      <c r="M44" s="116">
        <v>14.28</v>
      </c>
      <c r="N44" s="115">
        <v>0</v>
      </c>
      <c r="O44" s="88">
        <v>-180</v>
      </c>
      <c r="P44" s="88">
        <v>-306</v>
      </c>
      <c r="Q44" s="88">
        <v>0</v>
      </c>
      <c r="R44" s="88">
        <v>0</v>
      </c>
      <c r="S44" s="116">
        <v>0</v>
      </c>
      <c r="U44" s="115">
        <v>-486</v>
      </c>
      <c r="V44" s="116">
        <v>81.8</v>
      </c>
      <c r="W44">
        <v>0</v>
      </c>
      <c r="X44">
        <v>-180</v>
      </c>
      <c r="Y44">
        <v>67.52</v>
      </c>
      <c r="Z44">
        <v>14.28</v>
      </c>
      <c r="AA44">
        <v>-306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4.82</v>
      </c>
      <c r="L45" s="88">
        <v>0</v>
      </c>
      <c r="M45" s="116">
        <v>13.7</v>
      </c>
      <c r="N45" s="115">
        <v>0</v>
      </c>
      <c r="O45" s="88">
        <v>-165</v>
      </c>
      <c r="P45" s="88">
        <v>-275</v>
      </c>
      <c r="Q45" s="88">
        <v>0</v>
      </c>
      <c r="R45" s="88">
        <v>0</v>
      </c>
      <c r="S45" s="116">
        <v>0</v>
      </c>
      <c r="U45" s="115">
        <v>-440</v>
      </c>
      <c r="V45" s="116">
        <v>18.52</v>
      </c>
      <c r="W45">
        <v>0</v>
      </c>
      <c r="X45">
        <v>-165</v>
      </c>
      <c r="Y45">
        <v>4.82</v>
      </c>
      <c r="Z45">
        <v>13.7</v>
      </c>
      <c r="AA45">
        <v>-275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4.82</v>
      </c>
      <c r="L46" s="88">
        <v>0</v>
      </c>
      <c r="M46" s="116">
        <v>15.53</v>
      </c>
      <c r="N46" s="115">
        <v>0</v>
      </c>
      <c r="O46" s="88">
        <v>-155</v>
      </c>
      <c r="P46" s="88">
        <v>-257</v>
      </c>
      <c r="Q46" s="88">
        <v>0</v>
      </c>
      <c r="R46" s="88">
        <v>0</v>
      </c>
      <c r="S46" s="116">
        <v>0</v>
      </c>
      <c r="U46" s="115">
        <v>-412</v>
      </c>
      <c r="V46" s="116">
        <v>20.350000000000001</v>
      </c>
      <c r="W46">
        <v>0</v>
      </c>
      <c r="X46">
        <v>-155</v>
      </c>
      <c r="Y46">
        <v>4.82</v>
      </c>
      <c r="Z46">
        <v>15.53</v>
      </c>
      <c r="AA46">
        <v>-257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13.7</v>
      </c>
      <c r="N47" s="115">
        <v>0</v>
      </c>
      <c r="O47" s="88">
        <v>-145</v>
      </c>
      <c r="P47" s="88">
        <v>-238</v>
      </c>
      <c r="Q47" s="88">
        <v>0</v>
      </c>
      <c r="R47" s="88">
        <v>0</v>
      </c>
      <c r="S47" s="116">
        <v>0</v>
      </c>
      <c r="U47" s="115">
        <v>-383</v>
      </c>
      <c r="V47" s="116">
        <v>13.7</v>
      </c>
      <c r="W47">
        <v>0</v>
      </c>
      <c r="X47">
        <v>-145</v>
      </c>
      <c r="Y47">
        <v>0</v>
      </c>
      <c r="Z47">
        <v>13.7</v>
      </c>
      <c r="AA47">
        <v>-238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9.64</v>
      </c>
      <c r="L48" s="88">
        <v>0</v>
      </c>
      <c r="M48" s="116">
        <v>8.7799999999999994</v>
      </c>
      <c r="N48" s="115">
        <v>0</v>
      </c>
      <c r="O48" s="88">
        <v>-130</v>
      </c>
      <c r="P48" s="88">
        <v>-231</v>
      </c>
      <c r="Q48" s="88">
        <v>0</v>
      </c>
      <c r="R48" s="88">
        <v>0</v>
      </c>
      <c r="S48" s="116">
        <v>0</v>
      </c>
      <c r="U48" s="115">
        <v>-361</v>
      </c>
      <c r="V48" s="116">
        <v>18.420000000000002</v>
      </c>
      <c r="W48">
        <v>0</v>
      </c>
      <c r="X48">
        <v>-130</v>
      </c>
      <c r="Y48">
        <v>9.64</v>
      </c>
      <c r="Z48">
        <v>8.7799999999999994</v>
      </c>
      <c r="AA48">
        <v>-231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9.65</v>
      </c>
      <c r="L49" s="88">
        <v>0</v>
      </c>
      <c r="M49" s="116">
        <v>10.61</v>
      </c>
      <c r="N49" s="115">
        <v>0</v>
      </c>
      <c r="O49" s="88">
        <v>-125</v>
      </c>
      <c r="P49" s="88">
        <v>-228</v>
      </c>
      <c r="Q49" s="88">
        <v>0</v>
      </c>
      <c r="R49" s="88">
        <v>0</v>
      </c>
      <c r="S49" s="116">
        <v>0</v>
      </c>
      <c r="U49" s="115">
        <v>-353</v>
      </c>
      <c r="V49" s="116">
        <v>20.260000000000002</v>
      </c>
      <c r="W49">
        <v>0</v>
      </c>
      <c r="X49">
        <v>-125</v>
      </c>
      <c r="Y49">
        <v>9.65</v>
      </c>
      <c r="Z49">
        <v>10.61</v>
      </c>
      <c r="AA49">
        <v>-228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9.65</v>
      </c>
      <c r="L50" s="88">
        <v>0</v>
      </c>
      <c r="M50" s="116">
        <v>6.17</v>
      </c>
      <c r="N50" s="115">
        <v>0</v>
      </c>
      <c r="O50" s="88">
        <v>-115</v>
      </c>
      <c r="P50" s="88">
        <v>-212</v>
      </c>
      <c r="Q50" s="88">
        <v>0</v>
      </c>
      <c r="R50" s="88">
        <v>0</v>
      </c>
      <c r="S50" s="116">
        <v>0</v>
      </c>
      <c r="U50" s="115">
        <v>-327</v>
      </c>
      <c r="V50" s="116">
        <v>15.82</v>
      </c>
      <c r="W50">
        <v>0</v>
      </c>
      <c r="X50">
        <v>-115</v>
      </c>
      <c r="Y50">
        <v>9.65</v>
      </c>
      <c r="Z50">
        <v>6.17</v>
      </c>
      <c r="AA50">
        <v>-212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15.53</v>
      </c>
      <c r="N51" s="115">
        <v>0</v>
      </c>
      <c r="O51" s="88">
        <v>-100</v>
      </c>
      <c r="P51" s="88">
        <v>-200</v>
      </c>
      <c r="Q51" s="88">
        <v>0</v>
      </c>
      <c r="R51" s="88">
        <v>0</v>
      </c>
      <c r="S51" s="116">
        <v>0</v>
      </c>
      <c r="U51" s="115">
        <v>-300</v>
      </c>
      <c r="V51" s="116">
        <v>15.53</v>
      </c>
      <c r="W51">
        <v>0</v>
      </c>
      <c r="X51">
        <v>-100</v>
      </c>
      <c r="Y51">
        <v>0</v>
      </c>
      <c r="Z51">
        <v>15.53</v>
      </c>
      <c r="AA51">
        <v>-200</v>
      </c>
    </row>
    <row r="52" spans="7:27">
      <c r="G52" t="s">
        <v>94</v>
      </c>
      <c r="H52" s="115">
        <v>22.18</v>
      </c>
      <c r="I52" s="88">
        <v>0</v>
      </c>
      <c r="J52" s="88">
        <v>0</v>
      </c>
      <c r="K52" s="88">
        <v>9.65</v>
      </c>
      <c r="L52" s="88">
        <v>0</v>
      </c>
      <c r="M52" s="116">
        <v>11.09</v>
      </c>
      <c r="N52" s="115">
        <v>0</v>
      </c>
      <c r="O52" s="88">
        <v>-100</v>
      </c>
      <c r="P52" s="88">
        <v>-200</v>
      </c>
      <c r="Q52" s="88">
        <v>0</v>
      </c>
      <c r="R52" s="88">
        <v>0</v>
      </c>
      <c r="S52" s="116">
        <v>0</v>
      </c>
      <c r="U52" s="115">
        <v>-300</v>
      </c>
      <c r="V52" s="116">
        <v>42.92</v>
      </c>
      <c r="W52">
        <v>22.18</v>
      </c>
      <c r="X52">
        <v>-100</v>
      </c>
      <c r="Y52">
        <v>9.65</v>
      </c>
      <c r="Z52">
        <v>11.09</v>
      </c>
      <c r="AA52">
        <v>-200</v>
      </c>
    </row>
    <row r="53" spans="7:27">
      <c r="G53" t="s">
        <v>95</v>
      </c>
      <c r="H53" s="115">
        <v>42.44</v>
      </c>
      <c r="I53" s="88">
        <v>0</v>
      </c>
      <c r="J53" s="88">
        <v>0</v>
      </c>
      <c r="K53" s="88">
        <v>9.65</v>
      </c>
      <c r="L53" s="88">
        <v>0</v>
      </c>
      <c r="M53" s="116">
        <v>14.47</v>
      </c>
      <c r="N53" s="115">
        <v>0</v>
      </c>
      <c r="O53" s="88">
        <v>-100</v>
      </c>
      <c r="P53" s="88">
        <v>-194</v>
      </c>
      <c r="Q53" s="88">
        <v>0</v>
      </c>
      <c r="R53" s="88">
        <v>0</v>
      </c>
      <c r="S53" s="116">
        <v>0</v>
      </c>
      <c r="U53" s="115">
        <v>-294</v>
      </c>
      <c r="V53" s="116">
        <v>66.56</v>
      </c>
      <c r="W53">
        <v>42.44</v>
      </c>
      <c r="X53">
        <v>-100</v>
      </c>
      <c r="Y53">
        <v>9.65</v>
      </c>
      <c r="Z53">
        <v>14.47</v>
      </c>
      <c r="AA53">
        <v>-194</v>
      </c>
    </row>
    <row r="54" spans="7:27">
      <c r="G54" t="s">
        <v>96</v>
      </c>
      <c r="H54" s="115">
        <v>43.4</v>
      </c>
      <c r="I54" s="88">
        <v>0</v>
      </c>
      <c r="J54" s="88">
        <v>0</v>
      </c>
      <c r="K54" s="88">
        <v>9.65</v>
      </c>
      <c r="L54" s="88">
        <v>0</v>
      </c>
      <c r="M54" s="116">
        <v>11.96</v>
      </c>
      <c r="N54" s="115">
        <v>0</v>
      </c>
      <c r="O54" s="88">
        <v>-100</v>
      </c>
      <c r="P54" s="88">
        <v>-211</v>
      </c>
      <c r="Q54" s="88">
        <v>0</v>
      </c>
      <c r="R54" s="88">
        <v>0</v>
      </c>
      <c r="S54" s="116">
        <v>0</v>
      </c>
      <c r="U54" s="115">
        <v>-311</v>
      </c>
      <c r="V54" s="116">
        <v>65.010000000000005</v>
      </c>
      <c r="W54">
        <v>43.4</v>
      </c>
      <c r="X54">
        <v>-100</v>
      </c>
      <c r="Y54">
        <v>9.65</v>
      </c>
      <c r="Z54">
        <v>11.96</v>
      </c>
      <c r="AA54">
        <v>-211</v>
      </c>
    </row>
    <row r="55" spans="7:27">
      <c r="G55" t="s">
        <v>97</v>
      </c>
      <c r="H55" s="115">
        <v>41.47</v>
      </c>
      <c r="I55" s="88">
        <v>0</v>
      </c>
      <c r="J55" s="88">
        <v>0</v>
      </c>
      <c r="K55" s="88">
        <v>0</v>
      </c>
      <c r="L55" s="88">
        <v>0</v>
      </c>
      <c r="M55" s="116">
        <v>11.29</v>
      </c>
      <c r="N55" s="115">
        <v>0</v>
      </c>
      <c r="O55" s="88">
        <v>-115</v>
      </c>
      <c r="P55" s="88">
        <v>-245</v>
      </c>
      <c r="Q55" s="88">
        <v>0</v>
      </c>
      <c r="R55" s="88">
        <v>0</v>
      </c>
      <c r="S55" s="116">
        <v>0</v>
      </c>
      <c r="U55" s="115">
        <v>-360</v>
      </c>
      <c r="V55" s="116">
        <v>52.76</v>
      </c>
      <c r="W55">
        <v>41.47</v>
      </c>
      <c r="X55">
        <v>-115</v>
      </c>
      <c r="Y55">
        <v>0</v>
      </c>
      <c r="Z55">
        <v>11.29</v>
      </c>
      <c r="AA55">
        <v>-245</v>
      </c>
    </row>
    <row r="56" spans="7:27">
      <c r="G56" t="s">
        <v>98</v>
      </c>
      <c r="H56" s="115">
        <v>10.61</v>
      </c>
      <c r="I56" s="88">
        <v>0</v>
      </c>
      <c r="J56" s="88">
        <v>0</v>
      </c>
      <c r="K56" s="88">
        <v>9.65</v>
      </c>
      <c r="L56" s="88">
        <v>0</v>
      </c>
      <c r="M56" s="116">
        <v>11.48</v>
      </c>
      <c r="N56" s="115">
        <v>0</v>
      </c>
      <c r="O56" s="88">
        <v>-115</v>
      </c>
      <c r="P56" s="88">
        <v>-246</v>
      </c>
      <c r="Q56" s="88">
        <v>0</v>
      </c>
      <c r="R56" s="88">
        <v>0</v>
      </c>
      <c r="S56" s="116">
        <v>0</v>
      </c>
      <c r="U56" s="115">
        <v>-361</v>
      </c>
      <c r="V56" s="116">
        <v>31.74</v>
      </c>
      <c r="W56">
        <v>10.61</v>
      </c>
      <c r="X56">
        <v>-115</v>
      </c>
      <c r="Y56">
        <v>9.65</v>
      </c>
      <c r="Z56">
        <v>11.48</v>
      </c>
      <c r="AA56">
        <v>-246</v>
      </c>
    </row>
    <row r="57" spans="7:27">
      <c r="G57" t="s">
        <v>99</v>
      </c>
      <c r="H57" s="115">
        <v>106.1</v>
      </c>
      <c r="I57" s="88">
        <v>0</v>
      </c>
      <c r="J57" s="88">
        <v>0</v>
      </c>
      <c r="K57" s="88">
        <v>9.65</v>
      </c>
      <c r="L57" s="88">
        <v>0</v>
      </c>
      <c r="M57" s="116">
        <v>5.4</v>
      </c>
      <c r="N57" s="115">
        <v>0</v>
      </c>
      <c r="O57" s="88">
        <v>-110</v>
      </c>
      <c r="P57" s="88">
        <v>-239</v>
      </c>
      <c r="Q57" s="88">
        <v>0</v>
      </c>
      <c r="R57" s="88">
        <v>0</v>
      </c>
      <c r="S57" s="116">
        <v>0</v>
      </c>
      <c r="U57" s="115">
        <v>-349</v>
      </c>
      <c r="V57" s="116">
        <v>121.15</v>
      </c>
      <c r="W57">
        <v>106.1</v>
      </c>
      <c r="X57">
        <v>-110</v>
      </c>
      <c r="Y57">
        <v>9.65</v>
      </c>
      <c r="Z57">
        <v>5.4</v>
      </c>
      <c r="AA57">
        <v>-239</v>
      </c>
    </row>
    <row r="58" spans="7:27">
      <c r="G58" t="s">
        <v>100</v>
      </c>
      <c r="H58" s="115">
        <v>130.22</v>
      </c>
      <c r="I58" s="88">
        <v>0</v>
      </c>
      <c r="J58" s="88">
        <v>0</v>
      </c>
      <c r="K58" s="88">
        <v>9.65</v>
      </c>
      <c r="L58" s="88">
        <v>0</v>
      </c>
      <c r="M58" s="116">
        <v>9.4499999999999993</v>
      </c>
      <c r="N58" s="115">
        <v>0</v>
      </c>
      <c r="O58" s="88">
        <v>-105</v>
      </c>
      <c r="P58" s="88">
        <v>-197</v>
      </c>
      <c r="Q58" s="88">
        <v>0</v>
      </c>
      <c r="R58" s="88">
        <v>0</v>
      </c>
      <c r="S58" s="116">
        <v>0</v>
      </c>
      <c r="U58" s="115">
        <v>-302</v>
      </c>
      <c r="V58" s="116">
        <v>149.32</v>
      </c>
      <c r="W58">
        <v>130.22</v>
      </c>
      <c r="X58">
        <v>-105</v>
      </c>
      <c r="Y58">
        <v>9.65</v>
      </c>
      <c r="Z58">
        <v>9.4499999999999993</v>
      </c>
      <c r="AA58">
        <v>-197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9.74</v>
      </c>
      <c r="N59" s="115">
        <v>0</v>
      </c>
      <c r="O59" s="88">
        <v>-85</v>
      </c>
      <c r="P59" s="88">
        <v>-165</v>
      </c>
      <c r="Q59" s="88">
        <v>0</v>
      </c>
      <c r="R59" s="88">
        <v>0</v>
      </c>
      <c r="S59" s="116">
        <v>0</v>
      </c>
      <c r="U59" s="115">
        <v>-250</v>
      </c>
      <c r="V59" s="116">
        <v>9.74</v>
      </c>
      <c r="W59">
        <v>0</v>
      </c>
      <c r="X59">
        <v>-85</v>
      </c>
      <c r="Y59">
        <v>0</v>
      </c>
      <c r="Z59">
        <v>9.74</v>
      </c>
      <c r="AA59">
        <v>-165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9.65</v>
      </c>
      <c r="L60" s="88">
        <v>0</v>
      </c>
      <c r="M60" s="116">
        <v>14.75</v>
      </c>
      <c r="N60" s="115">
        <v>0</v>
      </c>
      <c r="O60" s="88">
        <v>-75</v>
      </c>
      <c r="P60" s="88">
        <v>-142</v>
      </c>
      <c r="Q60" s="88">
        <v>0</v>
      </c>
      <c r="R60" s="88">
        <v>0</v>
      </c>
      <c r="S60" s="116">
        <v>0</v>
      </c>
      <c r="U60" s="115">
        <v>-217</v>
      </c>
      <c r="V60" s="116">
        <v>24.4</v>
      </c>
      <c r="W60">
        <v>0</v>
      </c>
      <c r="X60">
        <v>-75</v>
      </c>
      <c r="Y60">
        <v>9.65</v>
      </c>
      <c r="Z60">
        <v>14.75</v>
      </c>
      <c r="AA60">
        <v>-142</v>
      </c>
    </row>
    <row r="61" spans="7:27">
      <c r="G61" t="s">
        <v>103</v>
      </c>
      <c r="H61" s="115">
        <v>8.68</v>
      </c>
      <c r="I61" s="88">
        <v>0</v>
      </c>
      <c r="J61" s="88">
        <v>0</v>
      </c>
      <c r="K61" s="88">
        <v>9.65</v>
      </c>
      <c r="L61" s="88">
        <v>0</v>
      </c>
      <c r="M61" s="116">
        <v>10.99</v>
      </c>
      <c r="N61" s="115">
        <v>0</v>
      </c>
      <c r="O61" s="88">
        <v>-60</v>
      </c>
      <c r="P61" s="88">
        <v>-116</v>
      </c>
      <c r="Q61" s="88">
        <v>0</v>
      </c>
      <c r="R61" s="88">
        <v>0</v>
      </c>
      <c r="S61" s="116">
        <v>0</v>
      </c>
      <c r="U61" s="115">
        <v>-176</v>
      </c>
      <c r="V61" s="116">
        <v>29.32</v>
      </c>
      <c r="W61">
        <v>8.68</v>
      </c>
      <c r="X61">
        <v>-60</v>
      </c>
      <c r="Y61">
        <v>9.65</v>
      </c>
      <c r="Z61">
        <v>10.99</v>
      </c>
      <c r="AA61">
        <v>-116</v>
      </c>
    </row>
    <row r="62" spans="7:27">
      <c r="G62" t="s">
        <v>104</v>
      </c>
      <c r="H62" s="115">
        <v>32.79</v>
      </c>
      <c r="I62" s="88">
        <v>0</v>
      </c>
      <c r="J62" s="88">
        <v>0</v>
      </c>
      <c r="K62" s="88">
        <v>9.65</v>
      </c>
      <c r="L62" s="88">
        <v>0</v>
      </c>
      <c r="M62" s="116">
        <v>9.84</v>
      </c>
      <c r="N62" s="115">
        <v>0</v>
      </c>
      <c r="O62" s="88">
        <v>-45</v>
      </c>
      <c r="P62" s="88">
        <v>-92</v>
      </c>
      <c r="Q62" s="88">
        <v>0</v>
      </c>
      <c r="R62" s="88">
        <v>0</v>
      </c>
      <c r="S62" s="116">
        <v>0</v>
      </c>
      <c r="U62" s="115">
        <v>-137</v>
      </c>
      <c r="V62" s="116">
        <v>52.28</v>
      </c>
      <c r="W62">
        <v>32.79</v>
      </c>
      <c r="X62">
        <v>-45</v>
      </c>
      <c r="Y62">
        <v>9.65</v>
      </c>
      <c r="Z62">
        <v>9.84</v>
      </c>
      <c r="AA62">
        <v>-92</v>
      </c>
    </row>
    <row r="63" spans="7:27">
      <c r="G63" t="s">
        <v>105</v>
      </c>
      <c r="H63" s="115">
        <v>60.08</v>
      </c>
      <c r="I63" s="88">
        <v>0</v>
      </c>
      <c r="J63" s="88">
        <v>0</v>
      </c>
      <c r="K63" s="88">
        <v>0</v>
      </c>
      <c r="L63" s="88">
        <v>0</v>
      </c>
      <c r="M63" s="116">
        <v>10.89</v>
      </c>
      <c r="N63" s="115">
        <v>0</v>
      </c>
      <c r="O63" s="88">
        <v>-25</v>
      </c>
      <c r="P63" s="88">
        <v>-76</v>
      </c>
      <c r="Q63" s="88">
        <v>0</v>
      </c>
      <c r="R63" s="88">
        <v>0</v>
      </c>
      <c r="S63" s="116">
        <v>0</v>
      </c>
      <c r="U63" s="115">
        <v>-101</v>
      </c>
      <c r="V63" s="116">
        <v>70.97</v>
      </c>
      <c r="W63">
        <v>60.08</v>
      </c>
      <c r="X63">
        <v>-25</v>
      </c>
      <c r="Y63">
        <v>0</v>
      </c>
      <c r="Z63">
        <v>10.89</v>
      </c>
      <c r="AA63">
        <v>-76</v>
      </c>
    </row>
    <row r="64" spans="7:27">
      <c r="G64" t="s">
        <v>106</v>
      </c>
      <c r="H64" s="115">
        <v>95.45</v>
      </c>
      <c r="I64" s="88">
        <v>0</v>
      </c>
      <c r="J64" s="88">
        <v>0</v>
      </c>
      <c r="K64" s="88">
        <v>9.65</v>
      </c>
      <c r="L64" s="88">
        <v>0</v>
      </c>
      <c r="M64" s="116">
        <v>5.21</v>
      </c>
      <c r="N64" s="115">
        <v>0</v>
      </c>
      <c r="O64" s="88">
        <v>0</v>
      </c>
      <c r="P64" s="88">
        <v>-52</v>
      </c>
      <c r="Q64" s="88">
        <v>0</v>
      </c>
      <c r="R64" s="88">
        <v>0</v>
      </c>
      <c r="S64" s="116">
        <v>0</v>
      </c>
      <c r="U64" s="115">
        <v>-52</v>
      </c>
      <c r="V64" s="116">
        <v>110.31</v>
      </c>
      <c r="W64">
        <v>95.45</v>
      </c>
      <c r="X64">
        <v>0</v>
      </c>
      <c r="Y64">
        <v>9.65</v>
      </c>
      <c r="Z64">
        <v>5.21</v>
      </c>
      <c r="AA64">
        <v>-52</v>
      </c>
    </row>
    <row r="65" spans="7:27">
      <c r="G65" t="s">
        <v>107</v>
      </c>
      <c r="H65" s="115">
        <v>118.21</v>
      </c>
      <c r="I65" s="88">
        <v>0</v>
      </c>
      <c r="J65" s="88">
        <v>0</v>
      </c>
      <c r="K65" s="88">
        <v>9.16</v>
      </c>
      <c r="L65" s="88">
        <v>0</v>
      </c>
      <c r="M65" s="116">
        <v>12.83</v>
      </c>
      <c r="N65" s="115">
        <v>0</v>
      </c>
      <c r="O65" s="88">
        <v>-5</v>
      </c>
      <c r="P65" s="88">
        <v>-33</v>
      </c>
      <c r="Q65" s="88">
        <v>0</v>
      </c>
      <c r="R65" s="88">
        <v>0</v>
      </c>
      <c r="S65" s="116">
        <v>0</v>
      </c>
      <c r="U65" s="115">
        <v>-38</v>
      </c>
      <c r="V65" s="116">
        <v>140.19999999999999</v>
      </c>
      <c r="W65">
        <v>118.21</v>
      </c>
      <c r="X65">
        <v>-5</v>
      </c>
      <c r="Y65">
        <v>9.16</v>
      </c>
      <c r="Z65">
        <v>12.83</v>
      </c>
      <c r="AA65">
        <v>-33</v>
      </c>
    </row>
    <row r="66" spans="7:27">
      <c r="G66" t="s">
        <v>108</v>
      </c>
      <c r="H66" s="115">
        <v>127.31</v>
      </c>
      <c r="I66" s="88">
        <v>0</v>
      </c>
      <c r="J66" s="88">
        <v>0</v>
      </c>
      <c r="K66" s="88">
        <v>9.1</v>
      </c>
      <c r="L66" s="88">
        <v>0</v>
      </c>
      <c r="M66" s="116">
        <v>10.27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146.68</v>
      </c>
      <c r="W66">
        <v>127.31</v>
      </c>
      <c r="X66">
        <v>0</v>
      </c>
      <c r="Y66">
        <v>9.1</v>
      </c>
      <c r="Z66">
        <v>10.27</v>
      </c>
      <c r="AA66">
        <v>-20</v>
      </c>
    </row>
    <row r="67" spans="7:27">
      <c r="G67" t="s">
        <v>109</v>
      </c>
      <c r="H67" s="115">
        <v>125.34</v>
      </c>
      <c r="I67" s="88">
        <v>5.81</v>
      </c>
      <c r="J67" s="88">
        <v>0</v>
      </c>
      <c r="K67" s="88">
        <v>0</v>
      </c>
      <c r="L67" s="88">
        <v>0</v>
      </c>
      <c r="M67" s="116">
        <v>12.04</v>
      </c>
      <c r="N67" s="115">
        <v>0</v>
      </c>
      <c r="O67" s="88">
        <v>0</v>
      </c>
      <c r="P67" s="88">
        <v>-17</v>
      </c>
      <c r="Q67" s="88">
        <v>0</v>
      </c>
      <c r="R67" s="88">
        <v>0</v>
      </c>
      <c r="S67" s="116">
        <v>0</v>
      </c>
      <c r="U67" s="115">
        <v>-17</v>
      </c>
      <c r="V67" s="116">
        <v>143.19</v>
      </c>
      <c r="W67">
        <v>125.34</v>
      </c>
      <c r="X67">
        <v>5.81</v>
      </c>
      <c r="Y67">
        <v>0</v>
      </c>
      <c r="Z67">
        <v>12.04</v>
      </c>
      <c r="AA67">
        <v>-17</v>
      </c>
    </row>
    <row r="68" spans="7:27">
      <c r="G68" t="s">
        <v>110</v>
      </c>
      <c r="H68" s="115">
        <v>123.48</v>
      </c>
      <c r="I68" s="88">
        <v>8.4700000000000006</v>
      </c>
      <c r="J68" s="88">
        <v>0</v>
      </c>
      <c r="K68" s="88">
        <v>24.54</v>
      </c>
      <c r="L68" s="88">
        <v>0</v>
      </c>
      <c r="M68" s="116">
        <v>12.74</v>
      </c>
      <c r="N68" s="115">
        <v>0</v>
      </c>
      <c r="O68" s="88">
        <v>0</v>
      </c>
      <c r="P68" s="88">
        <v>-11</v>
      </c>
      <c r="Q68" s="88">
        <v>0</v>
      </c>
      <c r="R68" s="88">
        <v>0</v>
      </c>
      <c r="S68" s="116">
        <v>0</v>
      </c>
      <c r="U68" s="115">
        <v>-11</v>
      </c>
      <c r="V68" s="116">
        <v>169.23</v>
      </c>
      <c r="W68">
        <v>123.48</v>
      </c>
      <c r="X68">
        <v>8.4700000000000006</v>
      </c>
      <c r="Y68">
        <v>24.54</v>
      </c>
      <c r="Z68">
        <v>12.74</v>
      </c>
      <c r="AA68">
        <v>-11</v>
      </c>
    </row>
    <row r="69" spans="7:27">
      <c r="G69" t="s">
        <v>111</v>
      </c>
      <c r="H69" s="115">
        <v>142.19999999999999</v>
      </c>
      <c r="I69" s="88">
        <v>12.67</v>
      </c>
      <c r="J69" s="88">
        <v>0</v>
      </c>
      <c r="K69" s="88">
        <v>25.85</v>
      </c>
      <c r="L69" s="88">
        <v>0</v>
      </c>
      <c r="M69" s="116">
        <v>13.88</v>
      </c>
      <c r="N69" s="115">
        <v>0</v>
      </c>
      <c r="O69" s="88">
        <v>0</v>
      </c>
      <c r="P69" s="88">
        <v>-8</v>
      </c>
      <c r="Q69" s="88">
        <v>0</v>
      </c>
      <c r="R69" s="88">
        <v>0</v>
      </c>
      <c r="S69" s="116">
        <v>0</v>
      </c>
      <c r="U69" s="115">
        <v>-8</v>
      </c>
      <c r="V69" s="116">
        <v>194.6</v>
      </c>
      <c r="W69">
        <v>142.19999999999999</v>
      </c>
      <c r="X69">
        <v>12.67</v>
      </c>
      <c r="Y69">
        <v>25.85</v>
      </c>
      <c r="Z69">
        <v>13.88</v>
      </c>
      <c r="AA69">
        <v>-8</v>
      </c>
    </row>
    <row r="70" spans="7:27">
      <c r="G70" t="s">
        <v>112</v>
      </c>
      <c r="H70" s="115">
        <v>135.63</v>
      </c>
      <c r="I70" s="88">
        <v>11.81</v>
      </c>
      <c r="J70" s="88">
        <v>0</v>
      </c>
      <c r="K70" s="88">
        <v>34.31</v>
      </c>
      <c r="L70" s="88">
        <v>0</v>
      </c>
      <c r="M70" s="116">
        <v>10.050000000000001</v>
      </c>
      <c r="N70" s="115">
        <v>0</v>
      </c>
      <c r="O70" s="88">
        <v>0</v>
      </c>
      <c r="P70" s="88">
        <v>-12</v>
      </c>
      <c r="Q70" s="88">
        <v>0</v>
      </c>
      <c r="R70" s="88">
        <v>0</v>
      </c>
      <c r="S70" s="116">
        <v>0</v>
      </c>
      <c r="U70" s="115">
        <v>-12</v>
      </c>
      <c r="V70" s="116">
        <v>191.8</v>
      </c>
      <c r="W70">
        <v>135.63</v>
      </c>
      <c r="X70">
        <v>11.81</v>
      </c>
      <c r="Y70">
        <v>34.31</v>
      </c>
      <c r="Z70">
        <v>10.050000000000001</v>
      </c>
      <c r="AA70">
        <v>-12</v>
      </c>
    </row>
    <row r="71" spans="7:27">
      <c r="G71" t="s">
        <v>113</v>
      </c>
      <c r="H71" s="115">
        <v>110.79</v>
      </c>
      <c r="I71" s="88">
        <v>7.3</v>
      </c>
      <c r="J71" s="88">
        <v>0</v>
      </c>
      <c r="K71" s="88">
        <v>22.66</v>
      </c>
      <c r="L71" s="88">
        <v>0</v>
      </c>
      <c r="M71" s="116">
        <v>6.17</v>
      </c>
      <c r="N71" s="115">
        <v>0</v>
      </c>
      <c r="O71" s="88">
        <v>0</v>
      </c>
      <c r="P71" s="88">
        <v>-27</v>
      </c>
      <c r="Q71" s="88">
        <v>0</v>
      </c>
      <c r="R71" s="88">
        <v>0</v>
      </c>
      <c r="S71" s="116">
        <v>0</v>
      </c>
      <c r="U71" s="115">
        <v>-27</v>
      </c>
      <c r="V71" s="116">
        <v>146.91999999999999</v>
      </c>
      <c r="W71">
        <v>110.79</v>
      </c>
      <c r="X71">
        <v>7.3</v>
      </c>
      <c r="Y71">
        <v>22.66</v>
      </c>
      <c r="Z71">
        <v>6.17</v>
      </c>
      <c r="AA71">
        <v>-27</v>
      </c>
    </row>
    <row r="72" spans="7:27">
      <c r="G72" t="s">
        <v>114</v>
      </c>
      <c r="H72" s="115">
        <v>101.45</v>
      </c>
      <c r="I72" s="88">
        <v>2.17</v>
      </c>
      <c r="J72" s="88">
        <v>0</v>
      </c>
      <c r="K72" s="88">
        <v>0</v>
      </c>
      <c r="L72" s="88">
        <v>0</v>
      </c>
      <c r="M72" s="116">
        <v>8.9700000000000006</v>
      </c>
      <c r="N72" s="115">
        <v>0</v>
      </c>
      <c r="O72" s="88">
        <v>0</v>
      </c>
      <c r="P72" s="88">
        <v>-37</v>
      </c>
      <c r="Q72" s="88">
        <v>0</v>
      </c>
      <c r="R72" s="88">
        <v>0</v>
      </c>
      <c r="S72" s="116">
        <v>0</v>
      </c>
      <c r="U72" s="115">
        <v>-37</v>
      </c>
      <c r="V72" s="116">
        <v>112.59</v>
      </c>
      <c r="W72">
        <v>101.45</v>
      </c>
      <c r="X72">
        <v>2.17</v>
      </c>
      <c r="Y72">
        <v>0</v>
      </c>
      <c r="Z72">
        <v>8.9700000000000006</v>
      </c>
      <c r="AA72">
        <v>-37</v>
      </c>
    </row>
    <row r="73" spans="7:27">
      <c r="G73" t="s">
        <v>115</v>
      </c>
      <c r="H73" s="115">
        <v>107.4</v>
      </c>
      <c r="I73" s="88">
        <v>4.63</v>
      </c>
      <c r="J73" s="88">
        <v>0</v>
      </c>
      <c r="K73" s="88">
        <v>87.4</v>
      </c>
      <c r="L73" s="88">
        <v>0</v>
      </c>
      <c r="M73" s="116">
        <v>9.0299999999999994</v>
      </c>
      <c r="N73" s="115">
        <v>0</v>
      </c>
      <c r="O73" s="88">
        <v>0</v>
      </c>
      <c r="P73" s="88">
        <v>-37</v>
      </c>
      <c r="Q73" s="88">
        <v>0</v>
      </c>
      <c r="R73" s="88">
        <v>0</v>
      </c>
      <c r="S73" s="116">
        <v>0</v>
      </c>
      <c r="U73" s="115">
        <v>-37</v>
      </c>
      <c r="V73" s="116">
        <v>208.46</v>
      </c>
      <c r="W73">
        <v>107.4</v>
      </c>
      <c r="X73">
        <v>4.63</v>
      </c>
      <c r="Y73">
        <v>87.4</v>
      </c>
      <c r="Z73">
        <v>9.0299999999999994</v>
      </c>
      <c r="AA73">
        <v>-37</v>
      </c>
    </row>
    <row r="74" spans="7:27">
      <c r="G74" t="s">
        <v>116</v>
      </c>
      <c r="H74" s="115">
        <v>84.84</v>
      </c>
      <c r="I74" s="88">
        <v>6.39</v>
      </c>
      <c r="J74" s="88">
        <v>0</v>
      </c>
      <c r="K74" s="88">
        <v>74.11</v>
      </c>
      <c r="L74" s="88">
        <v>0</v>
      </c>
      <c r="M74" s="116">
        <v>8.23</v>
      </c>
      <c r="N74" s="115">
        <v>0</v>
      </c>
      <c r="O74" s="88">
        <v>0</v>
      </c>
      <c r="P74" s="88">
        <v>-52</v>
      </c>
      <c r="Q74" s="88">
        <v>0</v>
      </c>
      <c r="R74" s="88">
        <v>0</v>
      </c>
      <c r="S74" s="116">
        <v>0</v>
      </c>
      <c r="U74" s="115">
        <v>-52</v>
      </c>
      <c r="V74" s="116">
        <v>173.57</v>
      </c>
      <c r="W74">
        <v>84.84</v>
      </c>
      <c r="X74">
        <v>6.39</v>
      </c>
      <c r="Y74">
        <v>74.11</v>
      </c>
      <c r="Z74">
        <v>8.23</v>
      </c>
      <c r="AA74">
        <v>-52</v>
      </c>
    </row>
    <row r="75" spans="7:27">
      <c r="G75" t="s">
        <v>117</v>
      </c>
      <c r="H75" s="115">
        <v>36.65</v>
      </c>
      <c r="I75" s="88">
        <v>9.1</v>
      </c>
      <c r="J75" s="88">
        <v>0</v>
      </c>
      <c r="K75" s="88">
        <v>64.45</v>
      </c>
      <c r="L75" s="88">
        <v>0</v>
      </c>
      <c r="M75" s="116">
        <v>7.11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117.31</v>
      </c>
      <c r="W75">
        <v>36.65</v>
      </c>
      <c r="X75">
        <v>9.1</v>
      </c>
      <c r="Y75">
        <v>64.45</v>
      </c>
      <c r="Z75">
        <v>7.11</v>
      </c>
      <c r="AA75">
        <v>0</v>
      </c>
    </row>
    <row r="76" spans="7:27">
      <c r="G76" t="s">
        <v>118</v>
      </c>
      <c r="H76" s="115">
        <v>14.06</v>
      </c>
      <c r="I76" s="88">
        <v>2.42</v>
      </c>
      <c r="J76" s="88">
        <v>0</v>
      </c>
      <c r="K76" s="88">
        <v>37.99</v>
      </c>
      <c r="L76" s="88">
        <v>0</v>
      </c>
      <c r="M76" s="116">
        <v>4.2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58.67</v>
      </c>
      <c r="W76">
        <v>14.06</v>
      </c>
      <c r="X76">
        <v>2.42</v>
      </c>
      <c r="Y76">
        <v>37.99</v>
      </c>
      <c r="Z76">
        <v>4.2</v>
      </c>
      <c r="AA76">
        <v>0</v>
      </c>
    </row>
    <row r="77" spans="7:27">
      <c r="G77" t="s">
        <v>119</v>
      </c>
      <c r="H77" s="115">
        <v>2.41</v>
      </c>
      <c r="I77" s="88">
        <v>0</v>
      </c>
      <c r="J77" s="88">
        <v>0</v>
      </c>
      <c r="K77" s="88">
        <v>18.07</v>
      </c>
      <c r="L77" s="88">
        <v>0</v>
      </c>
      <c r="M77" s="116">
        <v>3.47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23.95</v>
      </c>
      <c r="W77">
        <v>2.41</v>
      </c>
      <c r="X77">
        <v>0</v>
      </c>
      <c r="Y77">
        <v>18.07</v>
      </c>
      <c r="Z77">
        <v>3.47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24.91</v>
      </c>
      <c r="L78" s="88">
        <v>0</v>
      </c>
      <c r="M78" s="116">
        <v>1.1399999999999999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26.05</v>
      </c>
      <c r="W78">
        <v>0</v>
      </c>
      <c r="X78">
        <v>0</v>
      </c>
      <c r="Y78">
        <v>24.91</v>
      </c>
      <c r="Z78">
        <v>1.1399999999999999</v>
      </c>
      <c r="AA78">
        <v>0</v>
      </c>
    </row>
    <row r="79" spans="7:27">
      <c r="G79" t="s">
        <v>121</v>
      </c>
      <c r="H79" s="115">
        <v>0</v>
      </c>
      <c r="I79" s="88">
        <v>1</v>
      </c>
      <c r="J79" s="88">
        <v>0</v>
      </c>
      <c r="K79" s="88">
        <v>26.12</v>
      </c>
      <c r="L79" s="88">
        <v>0</v>
      </c>
      <c r="M79" s="116">
        <v>2.72</v>
      </c>
      <c r="N79" s="115">
        <v>0</v>
      </c>
      <c r="O79" s="88">
        <v>0</v>
      </c>
      <c r="P79" s="88">
        <v>-89</v>
      </c>
      <c r="Q79" s="88">
        <v>0</v>
      </c>
      <c r="R79" s="88">
        <v>0</v>
      </c>
      <c r="S79" s="116">
        <v>0</v>
      </c>
      <c r="U79" s="115">
        <v>-89</v>
      </c>
      <c r="V79" s="116">
        <v>29.84</v>
      </c>
      <c r="W79">
        <v>0</v>
      </c>
      <c r="X79">
        <v>1</v>
      </c>
      <c r="Y79">
        <v>26.12</v>
      </c>
      <c r="Z79">
        <v>2.72</v>
      </c>
      <c r="AA79">
        <v>-89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24.82</v>
      </c>
      <c r="L80" s="88">
        <v>0</v>
      </c>
      <c r="M80" s="116">
        <v>2.91</v>
      </c>
      <c r="N80" s="115">
        <v>0</v>
      </c>
      <c r="O80" s="88">
        <v>0</v>
      </c>
      <c r="P80" s="88">
        <v>-143</v>
      </c>
      <c r="Q80" s="88">
        <v>0</v>
      </c>
      <c r="R80" s="88">
        <v>0</v>
      </c>
      <c r="S80" s="116">
        <v>0</v>
      </c>
      <c r="U80" s="115">
        <v>-143</v>
      </c>
      <c r="V80" s="116">
        <v>27.73</v>
      </c>
      <c r="W80">
        <v>0</v>
      </c>
      <c r="X80">
        <v>0</v>
      </c>
      <c r="Y80">
        <v>24.82</v>
      </c>
      <c r="Z80">
        <v>2.91</v>
      </c>
      <c r="AA80">
        <v>-143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22.32</v>
      </c>
      <c r="L81" s="88">
        <v>0</v>
      </c>
      <c r="M81" s="116">
        <v>3.45</v>
      </c>
      <c r="N81" s="115">
        <v>0</v>
      </c>
      <c r="O81" s="88">
        <v>0</v>
      </c>
      <c r="P81" s="88">
        <v>-150</v>
      </c>
      <c r="Q81" s="88">
        <v>0</v>
      </c>
      <c r="R81" s="88">
        <v>0</v>
      </c>
      <c r="S81" s="116">
        <v>0</v>
      </c>
      <c r="U81" s="115">
        <v>-150</v>
      </c>
      <c r="V81" s="116">
        <v>25.77</v>
      </c>
      <c r="W81">
        <v>0</v>
      </c>
      <c r="X81">
        <v>0</v>
      </c>
      <c r="Y81">
        <v>22.32</v>
      </c>
      <c r="Z81">
        <v>3.45</v>
      </c>
      <c r="AA81">
        <v>-150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14.84</v>
      </c>
      <c r="L82" s="88">
        <v>0</v>
      </c>
      <c r="M82" s="116">
        <v>3.41</v>
      </c>
      <c r="N82" s="115">
        <v>0</v>
      </c>
      <c r="O82" s="88">
        <v>0</v>
      </c>
      <c r="P82" s="88">
        <v>-157</v>
      </c>
      <c r="Q82" s="88">
        <v>0</v>
      </c>
      <c r="R82" s="88">
        <v>0</v>
      </c>
      <c r="S82" s="116">
        <v>0</v>
      </c>
      <c r="U82" s="115">
        <v>-157</v>
      </c>
      <c r="V82" s="116">
        <v>18.25</v>
      </c>
      <c r="W82">
        <v>0</v>
      </c>
      <c r="X82">
        <v>0</v>
      </c>
      <c r="Y82">
        <v>14.84</v>
      </c>
      <c r="Z82">
        <v>3.41</v>
      </c>
      <c r="AA82">
        <v>-157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2.59</v>
      </c>
      <c r="L83" s="88">
        <v>0</v>
      </c>
      <c r="M83" s="116">
        <v>4.0999999999999996</v>
      </c>
      <c r="N83" s="115">
        <v>0</v>
      </c>
      <c r="O83" s="88">
        <v>0</v>
      </c>
      <c r="P83" s="88">
        <v>-157</v>
      </c>
      <c r="Q83" s="88">
        <v>0</v>
      </c>
      <c r="R83" s="88">
        <v>0</v>
      </c>
      <c r="S83" s="116">
        <v>0</v>
      </c>
      <c r="U83" s="115">
        <v>-157</v>
      </c>
      <c r="V83" s="116">
        <v>6.69</v>
      </c>
      <c r="W83">
        <v>0</v>
      </c>
      <c r="X83">
        <v>0</v>
      </c>
      <c r="Y83">
        <v>2.59</v>
      </c>
      <c r="Z83">
        <v>4.0999999999999996</v>
      </c>
      <c r="AA83">
        <v>-157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11.93</v>
      </c>
      <c r="L84" s="88">
        <v>0</v>
      </c>
      <c r="M84" s="116">
        <v>4.26</v>
      </c>
      <c r="N84" s="115">
        <v>0</v>
      </c>
      <c r="O84" s="88">
        <v>0</v>
      </c>
      <c r="P84" s="88">
        <v>-155</v>
      </c>
      <c r="Q84" s="88">
        <v>0</v>
      </c>
      <c r="R84" s="88">
        <v>0</v>
      </c>
      <c r="S84" s="116">
        <v>0</v>
      </c>
      <c r="U84" s="115">
        <v>-155</v>
      </c>
      <c r="V84" s="116">
        <v>16.190000000000001</v>
      </c>
      <c r="W84">
        <v>0</v>
      </c>
      <c r="X84">
        <v>0</v>
      </c>
      <c r="Y84">
        <v>11.93</v>
      </c>
      <c r="Z84">
        <v>4.26</v>
      </c>
      <c r="AA84">
        <v>-155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12.79</v>
      </c>
      <c r="L85" s="88">
        <v>0</v>
      </c>
      <c r="M85" s="116">
        <v>2.5299999999999998</v>
      </c>
      <c r="N85" s="115">
        <v>0</v>
      </c>
      <c r="O85" s="88">
        <v>0</v>
      </c>
      <c r="P85" s="88">
        <v>-120</v>
      </c>
      <c r="Q85" s="88">
        <v>0</v>
      </c>
      <c r="R85" s="88">
        <v>0</v>
      </c>
      <c r="S85" s="116">
        <v>0</v>
      </c>
      <c r="U85" s="115">
        <v>-120</v>
      </c>
      <c r="V85" s="116">
        <v>15.32</v>
      </c>
      <c r="W85">
        <v>0</v>
      </c>
      <c r="X85">
        <v>0</v>
      </c>
      <c r="Y85">
        <v>12.79</v>
      </c>
      <c r="Z85">
        <v>2.5299999999999998</v>
      </c>
      <c r="AA85">
        <v>-120</v>
      </c>
    </row>
    <row r="86" spans="7:27">
      <c r="G86" t="s">
        <v>128</v>
      </c>
      <c r="H86" s="115">
        <v>0</v>
      </c>
      <c r="I86" s="88">
        <v>1.2</v>
      </c>
      <c r="J86" s="88">
        <v>0</v>
      </c>
      <c r="K86" s="88">
        <v>10.86</v>
      </c>
      <c r="L86" s="88">
        <v>0</v>
      </c>
      <c r="M86" s="116">
        <v>4.37</v>
      </c>
      <c r="N86" s="115">
        <v>0</v>
      </c>
      <c r="O86" s="88">
        <v>0</v>
      </c>
      <c r="P86" s="88">
        <v>-69</v>
      </c>
      <c r="Q86" s="88">
        <v>0</v>
      </c>
      <c r="R86" s="88">
        <v>0</v>
      </c>
      <c r="S86" s="116">
        <v>0</v>
      </c>
      <c r="U86" s="115">
        <v>-69</v>
      </c>
      <c r="V86" s="116">
        <v>16.43</v>
      </c>
      <c r="W86">
        <v>0</v>
      </c>
      <c r="X86">
        <v>1.2</v>
      </c>
      <c r="Y86">
        <v>10.86</v>
      </c>
      <c r="Z86">
        <v>4.37</v>
      </c>
      <c r="AA86">
        <v>-69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4.12</v>
      </c>
      <c r="N87" s="115">
        <v>0</v>
      </c>
      <c r="O87" s="88">
        <v>0</v>
      </c>
      <c r="P87" s="88">
        <v>-148</v>
      </c>
      <c r="Q87" s="88">
        <v>0</v>
      </c>
      <c r="R87" s="88">
        <v>0</v>
      </c>
      <c r="S87" s="116">
        <v>0</v>
      </c>
      <c r="U87" s="115">
        <v>-148</v>
      </c>
      <c r="V87" s="116">
        <v>4.12</v>
      </c>
      <c r="W87">
        <v>0</v>
      </c>
      <c r="X87">
        <v>0</v>
      </c>
      <c r="Y87">
        <v>0</v>
      </c>
      <c r="Z87">
        <v>4.12</v>
      </c>
      <c r="AA87">
        <v>-148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6.52</v>
      </c>
      <c r="L88" s="88">
        <v>0</v>
      </c>
      <c r="M88" s="116">
        <v>4.21</v>
      </c>
      <c r="N88" s="115">
        <v>0</v>
      </c>
      <c r="O88" s="88">
        <v>0</v>
      </c>
      <c r="P88" s="88">
        <v>-120</v>
      </c>
      <c r="Q88" s="88">
        <v>0</v>
      </c>
      <c r="R88" s="88">
        <v>0</v>
      </c>
      <c r="S88" s="116">
        <v>0</v>
      </c>
      <c r="U88" s="115">
        <v>-120</v>
      </c>
      <c r="V88" s="116">
        <v>10.73</v>
      </c>
      <c r="W88">
        <v>0</v>
      </c>
      <c r="X88">
        <v>0</v>
      </c>
      <c r="Y88">
        <v>6.52</v>
      </c>
      <c r="Z88">
        <v>4.21</v>
      </c>
      <c r="AA88">
        <v>-120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6.85</v>
      </c>
      <c r="L89" s="88">
        <v>0</v>
      </c>
      <c r="M89" s="116">
        <v>3.34</v>
      </c>
      <c r="N89" s="115">
        <v>0</v>
      </c>
      <c r="O89" s="88">
        <v>0</v>
      </c>
      <c r="P89" s="88">
        <v>-63</v>
      </c>
      <c r="Q89" s="88">
        <v>0</v>
      </c>
      <c r="R89" s="88">
        <v>0</v>
      </c>
      <c r="S89" s="116">
        <v>0</v>
      </c>
      <c r="U89" s="115">
        <v>-63</v>
      </c>
      <c r="V89" s="116">
        <v>10.19</v>
      </c>
      <c r="W89">
        <v>0</v>
      </c>
      <c r="X89">
        <v>0</v>
      </c>
      <c r="Y89">
        <v>6.85</v>
      </c>
      <c r="Z89">
        <v>3.34</v>
      </c>
      <c r="AA89">
        <v>-63</v>
      </c>
    </row>
    <row r="90" spans="7:27">
      <c r="G90" t="s">
        <v>132</v>
      </c>
      <c r="H90" s="115">
        <v>0</v>
      </c>
      <c r="I90" s="88">
        <v>5.58</v>
      </c>
      <c r="J90" s="88">
        <v>0</v>
      </c>
      <c r="K90" s="88">
        <v>6.17</v>
      </c>
      <c r="L90" s="88">
        <v>0</v>
      </c>
      <c r="M90" s="116">
        <v>2.94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14.69</v>
      </c>
      <c r="W90">
        <v>0</v>
      </c>
      <c r="X90">
        <v>5.58</v>
      </c>
      <c r="Y90">
        <v>6.17</v>
      </c>
      <c r="Z90">
        <v>2.94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3.05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3.05</v>
      </c>
      <c r="W91">
        <v>0</v>
      </c>
      <c r="X91">
        <v>0</v>
      </c>
      <c r="Y91">
        <v>0</v>
      </c>
      <c r="Z91">
        <v>3.05</v>
      </c>
      <c r="AA91">
        <v>0</v>
      </c>
    </row>
    <row r="92" spans="7:27">
      <c r="G92" t="s">
        <v>134</v>
      </c>
      <c r="H92" s="115">
        <v>3.33</v>
      </c>
      <c r="I92" s="88">
        <v>20.94</v>
      </c>
      <c r="J92" s="88">
        <v>0</v>
      </c>
      <c r="K92" s="88">
        <v>5.6</v>
      </c>
      <c r="L92" s="88">
        <v>0</v>
      </c>
      <c r="M92" s="116">
        <v>1.39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31.26</v>
      </c>
      <c r="W92">
        <v>3.33</v>
      </c>
      <c r="X92">
        <v>20.94</v>
      </c>
      <c r="Y92">
        <v>5.6</v>
      </c>
      <c r="Z92">
        <v>1.39</v>
      </c>
      <c r="AA92">
        <v>0</v>
      </c>
    </row>
    <row r="93" spans="7:27">
      <c r="G93" t="s">
        <v>135</v>
      </c>
      <c r="H93" s="115">
        <v>14.07</v>
      </c>
      <c r="I93" s="88">
        <v>27.04</v>
      </c>
      <c r="J93" s="88">
        <v>0</v>
      </c>
      <c r="K93" s="88">
        <v>6.3</v>
      </c>
      <c r="L93" s="88">
        <v>0</v>
      </c>
      <c r="M93" s="116">
        <v>2.46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49.87</v>
      </c>
      <c r="W93">
        <v>14.07</v>
      </c>
      <c r="X93">
        <v>27.04</v>
      </c>
      <c r="Y93">
        <v>6.3</v>
      </c>
      <c r="Z93">
        <v>2.46</v>
      </c>
      <c r="AA93">
        <v>0</v>
      </c>
    </row>
    <row r="94" spans="7:27">
      <c r="G94" t="s">
        <v>136</v>
      </c>
      <c r="H94" s="115">
        <v>20.36</v>
      </c>
      <c r="I94" s="88">
        <v>29.2</v>
      </c>
      <c r="J94" s="88">
        <v>0</v>
      </c>
      <c r="K94" s="88">
        <v>0</v>
      </c>
      <c r="L94" s="88">
        <v>0</v>
      </c>
      <c r="M94" s="116">
        <v>2.19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51.75</v>
      </c>
      <c r="W94">
        <v>20.36</v>
      </c>
      <c r="X94">
        <v>29.2</v>
      </c>
      <c r="Y94">
        <v>0</v>
      </c>
      <c r="Z94">
        <v>2.19</v>
      </c>
      <c r="AA94">
        <v>0</v>
      </c>
    </row>
    <row r="95" spans="7:27">
      <c r="G95" t="s">
        <v>137</v>
      </c>
      <c r="H95" s="115">
        <v>0</v>
      </c>
      <c r="I95" s="88">
        <v>29.23</v>
      </c>
      <c r="J95" s="88">
        <v>0</v>
      </c>
      <c r="K95" s="88">
        <v>0</v>
      </c>
      <c r="L95" s="88">
        <v>0</v>
      </c>
      <c r="M95" s="116">
        <v>2.2200000000000002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31.45</v>
      </c>
      <c r="W95">
        <v>0</v>
      </c>
      <c r="X95">
        <v>29.23</v>
      </c>
      <c r="Y95">
        <v>0</v>
      </c>
      <c r="Z95">
        <v>2.2200000000000002</v>
      </c>
      <c r="AA95">
        <v>0</v>
      </c>
    </row>
    <row r="96" spans="7:27">
      <c r="G96" t="s">
        <v>138</v>
      </c>
      <c r="H96" s="115">
        <v>2.12</v>
      </c>
      <c r="I96" s="88">
        <v>23.71</v>
      </c>
      <c r="J96" s="88">
        <v>0</v>
      </c>
      <c r="K96" s="88">
        <v>1.77</v>
      </c>
      <c r="L96" s="88">
        <v>0</v>
      </c>
      <c r="M96" s="116">
        <v>2.0499999999999998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29.65</v>
      </c>
      <c r="W96">
        <v>2.12</v>
      </c>
      <c r="X96">
        <v>23.71</v>
      </c>
      <c r="Y96">
        <v>1.77</v>
      </c>
      <c r="Z96">
        <v>2.0499999999999998</v>
      </c>
      <c r="AA96">
        <v>0</v>
      </c>
    </row>
    <row r="97" spans="1:83">
      <c r="G97" t="s">
        <v>139</v>
      </c>
      <c r="H97" s="115">
        <v>0</v>
      </c>
      <c r="I97" s="88">
        <v>20.260000000000002</v>
      </c>
      <c r="J97" s="88">
        <v>0</v>
      </c>
      <c r="K97" s="88">
        <v>1.51</v>
      </c>
      <c r="L97" s="88">
        <v>0</v>
      </c>
      <c r="M97" s="116">
        <v>1.71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23.48</v>
      </c>
      <c r="W97">
        <v>0</v>
      </c>
      <c r="X97">
        <v>20.260000000000002</v>
      </c>
      <c r="Y97">
        <v>1.51</v>
      </c>
      <c r="Z97">
        <v>1.71</v>
      </c>
      <c r="AA97">
        <v>0</v>
      </c>
    </row>
    <row r="98" spans="1:83">
      <c r="G98" t="s">
        <v>140</v>
      </c>
      <c r="H98" s="115">
        <v>0</v>
      </c>
      <c r="I98" s="88">
        <v>17.559999999999999</v>
      </c>
      <c r="J98" s="88">
        <v>0</v>
      </c>
      <c r="K98" s="88">
        <v>1.36</v>
      </c>
      <c r="L98" s="88">
        <v>0</v>
      </c>
      <c r="M98" s="116">
        <v>1.26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20.18</v>
      </c>
      <c r="W98">
        <v>0</v>
      </c>
      <c r="X98">
        <v>17.559999999999999</v>
      </c>
      <c r="Y98">
        <v>1.36</v>
      </c>
      <c r="Z98">
        <v>1.26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0.47236999999999996</v>
      </c>
      <c r="I99" s="111">
        <f t="shared" ref="I99:BQ99" si="1">SUM(I3:I98)/4000</f>
        <v>7.2179999999999994E-2</v>
      </c>
      <c r="J99" s="111">
        <f t="shared" si="1"/>
        <v>0</v>
      </c>
      <c r="K99" s="111">
        <f t="shared" si="1"/>
        <v>0.4709775000000001</v>
      </c>
      <c r="L99" s="111">
        <f t="shared" si="1"/>
        <v>0</v>
      </c>
      <c r="M99" s="111">
        <f t="shared" si="1"/>
        <v>0.17427500000000004</v>
      </c>
      <c r="N99" s="110">
        <f t="shared" si="1"/>
        <v>0</v>
      </c>
      <c r="O99" s="111">
        <f t="shared" si="1"/>
        <v>-1.4175</v>
      </c>
      <c r="P99" s="111">
        <f t="shared" si="1"/>
        <v>-4.2862499999999999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-5.7037500000000003</v>
      </c>
      <c r="V99" s="112">
        <f t="shared" si="1"/>
        <v>1.1898024999999997</v>
      </c>
      <c r="W99">
        <f t="shared" si="1"/>
        <v>0.47236999999999996</v>
      </c>
      <c r="X99">
        <f t="shared" si="1"/>
        <v>-1.3453199999999996</v>
      </c>
      <c r="Y99">
        <f t="shared" si="1"/>
        <v>0.4709775000000001</v>
      </c>
      <c r="Z99">
        <f t="shared" si="1"/>
        <v>0.17427500000000004</v>
      </c>
      <c r="AA99">
        <f t="shared" si="1"/>
        <v>-4.2862499999999999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476</v>
      </c>
      <c r="AG1" t="s">
        <v>472</v>
      </c>
      <c r="AH1" t="s">
        <v>477</v>
      </c>
      <c r="AI1" t="s">
        <v>478</v>
      </c>
      <c r="AJ1" t="s">
        <v>479</v>
      </c>
      <c r="AK1" t="s">
        <v>480</v>
      </c>
      <c r="AL1" t="s">
        <v>481</v>
      </c>
      <c r="AM1" t="s">
        <v>482</v>
      </c>
      <c r="AN1" t="s">
        <v>471</v>
      </c>
      <c r="AO1" t="s">
        <v>471</v>
      </c>
      <c r="AP1" t="s">
        <v>472</v>
      </c>
      <c r="AQ1" t="s">
        <v>483</v>
      </c>
      <c r="AR1" t="s">
        <v>472</v>
      </c>
      <c r="AS1" t="s">
        <v>484</v>
      </c>
      <c r="AT1" t="s">
        <v>471</v>
      </c>
      <c r="AU1" t="s">
        <v>150</v>
      </c>
      <c r="AV1" t="s">
        <v>486</v>
      </c>
      <c r="AW1" t="s">
        <v>486</v>
      </c>
      <c r="AX1" t="s">
        <v>487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246</v>
      </c>
      <c r="AM2" t="s">
        <v>390</v>
      </c>
      <c r="AN2" t="s">
        <v>268</v>
      </c>
      <c r="AO2" t="s">
        <v>270</v>
      </c>
      <c r="AP2" t="s">
        <v>152</v>
      </c>
      <c r="AQ2" t="s">
        <v>152</v>
      </c>
      <c r="AR2" t="s">
        <v>152</v>
      </c>
      <c r="AS2" t="s">
        <v>153</v>
      </c>
      <c r="AT2" t="s">
        <v>269</v>
      </c>
      <c r="AU2" t="s">
        <v>485</v>
      </c>
      <c r="AV2" t="s">
        <v>149</v>
      </c>
      <c r="AW2" t="s">
        <v>150</v>
      </c>
      <c r="AX2" t="s">
        <v>152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782.83</v>
      </c>
      <c r="I3" s="95">
        <v>41.15</v>
      </c>
      <c r="J3" s="95">
        <v>4.24</v>
      </c>
      <c r="K3" s="95">
        <v>48.23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24.98</v>
      </c>
      <c r="AC3">
        <v>93.82</v>
      </c>
      <c r="AD3">
        <v>0</v>
      </c>
      <c r="AE3">
        <v>212.21</v>
      </c>
      <c r="AF3">
        <v>109.96</v>
      </c>
      <c r="AG3">
        <v>289.38</v>
      </c>
      <c r="AH3">
        <v>24.84</v>
      </c>
      <c r="AI3">
        <v>0</v>
      </c>
      <c r="AJ3">
        <v>40.51</v>
      </c>
      <c r="AK3">
        <v>0</v>
      </c>
      <c r="AL3">
        <v>23.34</v>
      </c>
      <c r="AM3">
        <v>0.48</v>
      </c>
      <c r="AN3">
        <v>0.75</v>
      </c>
      <c r="AO3">
        <v>0.61</v>
      </c>
      <c r="AP3">
        <v>48.23</v>
      </c>
      <c r="AQ3">
        <v>0</v>
      </c>
      <c r="AR3">
        <v>0</v>
      </c>
      <c r="AS3">
        <v>4.24</v>
      </c>
      <c r="AT3">
        <v>0.3</v>
      </c>
      <c r="AU3">
        <v>20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782.88</v>
      </c>
      <c r="I4" s="88">
        <v>41.15</v>
      </c>
      <c r="J4" s="88">
        <v>4.24</v>
      </c>
      <c r="K4" s="88">
        <v>48.23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24.98</v>
      </c>
      <c r="AC4">
        <v>93.82</v>
      </c>
      <c r="AD4">
        <v>0</v>
      </c>
      <c r="AE4">
        <v>212.21</v>
      </c>
      <c r="AF4">
        <v>109.96</v>
      </c>
      <c r="AG4">
        <v>289.38</v>
      </c>
      <c r="AH4">
        <v>24.84</v>
      </c>
      <c r="AI4">
        <v>0</v>
      </c>
      <c r="AJ4">
        <v>40.51</v>
      </c>
      <c r="AK4">
        <v>0</v>
      </c>
      <c r="AL4">
        <v>23.34</v>
      </c>
      <c r="AM4">
        <v>0.53</v>
      </c>
      <c r="AN4">
        <v>0.75</v>
      </c>
      <c r="AO4">
        <v>0.61</v>
      </c>
      <c r="AP4">
        <v>48.23</v>
      </c>
      <c r="AQ4">
        <v>0</v>
      </c>
      <c r="AR4">
        <v>0</v>
      </c>
      <c r="AS4">
        <v>4.24</v>
      </c>
      <c r="AT4">
        <v>0.3</v>
      </c>
      <c r="AU4">
        <v>20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782.88</v>
      </c>
      <c r="I5" s="88">
        <v>41.15</v>
      </c>
      <c r="J5" s="88">
        <v>4.24</v>
      </c>
      <c r="K5" s="88">
        <v>48.23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24.98</v>
      </c>
      <c r="AC5">
        <v>93.82</v>
      </c>
      <c r="AD5">
        <v>0</v>
      </c>
      <c r="AE5">
        <v>212.21</v>
      </c>
      <c r="AF5">
        <v>109.96</v>
      </c>
      <c r="AG5">
        <v>289.38</v>
      </c>
      <c r="AH5">
        <v>24.84</v>
      </c>
      <c r="AI5">
        <v>0</v>
      </c>
      <c r="AJ5">
        <v>40.51</v>
      </c>
      <c r="AK5">
        <v>0</v>
      </c>
      <c r="AL5">
        <v>23.34</v>
      </c>
      <c r="AM5">
        <v>0.53</v>
      </c>
      <c r="AN5">
        <v>0.75</v>
      </c>
      <c r="AO5">
        <v>0.61</v>
      </c>
      <c r="AP5">
        <v>48.23</v>
      </c>
      <c r="AQ5">
        <v>0</v>
      </c>
      <c r="AR5">
        <v>0</v>
      </c>
      <c r="AS5">
        <v>4.24</v>
      </c>
      <c r="AT5">
        <v>0.3</v>
      </c>
      <c r="AU5">
        <v>20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782.88</v>
      </c>
      <c r="I6" s="88">
        <v>41.15</v>
      </c>
      <c r="J6" s="88">
        <v>4.24</v>
      </c>
      <c r="K6" s="88">
        <v>48.23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24.98</v>
      </c>
      <c r="AC6">
        <v>93.82</v>
      </c>
      <c r="AD6">
        <v>0</v>
      </c>
      <c r="AE6">
        <v>212.21</v>
      </c>
      <c r="AF6">
        <v>109.96</v>
      </c>
      <c r="AG6">
        <v>289.38</v>
      </c>
      <c r="AH6">
        <v>24.84</v>
      </c>
      <c r="AI6">
        <v>0</v>
      </c>
      <c r="AJ6">
        <v>40.51</v>
      </c>
      <c r="AK6">
        <v>0</v>
      </c>
      <c r="AL6">
        <v>23.34</v>
      </c>
      <c r="AM6">
        <v>0.53</v>
      </c>
      <c r="AN6">
        <v>0.75</v>
      </c>
      <c r="AO6">
        <v>0.61</v>
      </c>
      <c r="AP6">
        <v>48.23</v>
      </c>
      <c r="AQ6">
        <v>0</v>
      </c>
      <c r="AR6">
        <v>0</v>
      </c>
      <c r="AS6">
        <v>4.24</v>
      </c>
      <c r="AT6">
        <v>0.3</v>
      </c>
      <c r="AU6">
        <v>20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638.18999999999994</v>
      </c>
      <c r="I7" s="88">
        <v>41.15</v>
      </c>
      <c r="J7" s="88">
        <v>4.24</v>
      </c>
      <c r="K7" s="88">
        <v>9.65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24.98</v>
      </c>
      <c r="AC7">
        <v>93.82</v>
      </c>
      <c r="AD7">
        <v>0</v>
      </c>
      <c r="AE7">
        <v>212.21</v>
      </c>
      <c r="AF7">
        <v>109.96</v>
      </c>
      <c r="AG7">
        <v>144.69</v>
      </c>
      <c r="AH7">
        <v>24.84</v>
      </c>
      <c r="AI7">
        <v>0</v>
      </c>
      <c r="AJ7">
        <v>40.51</v>
      </c>
      <c r="AK7">
        <v>0</v>
      </c>
      <c r="AL7">
        <v>23.34</v>
      </c>
      <c r="AM7">
        <v>0.53</v>
      </c>
      <c r="AN7">
        <v>0.75</v>
      </c>
      <c r="AO7">
        <v>0.61</v>
      </c>
      <c r="AP7">
        <v>9.65</v>
      </c>
      <c r="AQ7">
        <v>0</v>
      </c>
      <c r="AR7">
        <v>0</v>
      </c>
      <c r="AS7">
        <v>4.24</v>
      </c>
      <c r="AT7">
        <v>0.3</v>
      </c>
      <c r="AU7">
        <v>20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638.18999999999994</v>
      </c>
      <c r="I8" s="88">
        <v>41.15</v>
      </c>
      <c r="J8" s="88">
        <v>4.24</v>
      </c>
      <c r="K8" s="88">
        <v>48.23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24.98</v>
      </c>
      <c r="AC8">
        <v>93.82</v>
      </c>
      <c r="AD8">
        <v>0</v>
      </c>
      <c r="AE8">
        <v>212.21</v>
      </c>
      <c r="AF8">
        <v>109.96</v>
      </c>
      <c r="AG8">
        <v>144.69</v>
      </c>
      <c r="AH8">
        <v>24.84</v>
      </c>
      <c r="AI8">
        <v>0</v>
      </c>
      <c r="AJ8">
        <v>40.51</v>
      </c>
      <c r="AK8">
        <v>0</v>
      </c>
      <c r="AL8">
        <v>23.34</v>
      </c>
      <c r="AM8">
        <v>0.53</v>
      </c>
      <c r="AN8">
        <v>0.75</v>
      </c>
      <c r="AO8">
        <v>0.61</v>
      </c>
      <c r="AP8">
        <v>48.23</v>
      </c>
      <c r="AQ8">
        <v>0</v>
      </c>
      <c r="AR8">
        <v>0</v>
      </c>
      <c r="AS8">
        <v>4.24</v>
      </c>
      <c r="AT8">
        <v>0.3</v>
      </c>
      <c r="AU8">
        <v>20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638.18999999999994</v>
      </c>
      <c r="I9" s="88">
        <v>41.15</v>
      </c>
      <c r="J9" s="88">
        <v>4.24</v>
      </c>
      <c r="K9" s="88">
        <v>48.23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24.98</v>
      </c>
      <c r="AC9">
        <v>93.82</v>
      </c>
      <c r="AD9">
        <v>0</v>
      </c>
      <c r="AE9">
        <v>212.21</v>
      </c>
      <c r="AF9">
        <v>109.96</v>
      </c>
      <c r="AG9">
        <v>144.69</v>
      </c>
      <c r="AH9">
        <v>24.84</v>
      </c>
      <c r="AI9">
        <v>0</v>
      </c>
      <c r="AJ9">
        <v>40.51</v>
      </c>
      <c r="AK9">
        <v>0</v>
      </c>
      <c r="AL9">
        <v>23.34</v>
      </c>
      <c r="AM9">
        <v>0.53</v>
      </c>
      <c r="AN9">
        <v>0.75</v>
      </c>
      <c r="AO9">
        <v>0.61</v>
      </c>
      <c r="AP9">
        <v>48.23</v>
      </c>
      <c r="AQ9">
        <v>0</v>
      </c>
      <c r="AR9">
        <v>0</v>
      </c>
      <c r="AS9">
        <v>4.24</v>
      </c>
      <c r="AT9">
        <v>0.3</v>
      </c>
      <c r="AU9">
        <v>20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638.18999999999994</v>
      </c>
      <c r="I10" s="88">
        <v>41.15</v>
      </c>
      <c r="J10" s="88">
        <v>4.24</v>
      </c>
      <c r="K10" s="88">
        <v>48.23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24.98</v>
      </c>
      <c r="AC10">
        <v>93.82</v>
      </c>
      <c r="AD10">
        <v>0</v>
      </c>
      <c r="AE10">
        <v>212.21</v>
      </c>
      <c r="AF10">
        <v>109.96</v>
      </c>
      <c r="AG10">
        <v>144.69</v>
      </c>
      <c r="AH10">
        <v>24.84</v>
      </c>
      <c r="AI10">
        <v>0</v>
      </c>
      <c r="AJ10">
        <v>40.51</v>
      </c>
      <c r="AK10">
        <v>0</v>
      </c>
      <c r="AL10">
        <v>23.34</v>
      </c>
      <c r="AM10">
        <v>0.53</v>
      </c>
      <c r="AN10">
        <v>0.75</v>
      </c>
      <c r="AO10">
        <v>0.61</v>
      </c>
      <c r="AP10">
        <v>48.23</v>
      </c>
      <c r="AQ10">
        <v>0</v>
      </c>
      <c r="AR10">
        <v>0</v>
      </c>
      <c r="AS10">
        <v>4.24</v>
      </c>
      <c r="AT10">
        <v>0.3</v>
      </c>
      <c r="AU10">
        <v>20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493.49999999999994</v>
      </c>
      <c r="I11" s="88">
        <v>41.15</v>
      </c>
      <c r="J11" s="88">
        <v>4.24</v>
      </c>
      <c r="K11" s="88">
        <v>9.65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24.98</v>
      </c>
      <c r="AC11">
        <v>93.82</v>
      </c>
      <c r="AD11">
        <v>0</v>
      </c>
      <c r="AE11">
        <v>212.21</v>
      </c>
      <c r="AF11">
        <v>109.96</v>
      </c>
      <c r="AG11">
        <v>0</v>
      </c>
      <c r="AH11">
        <v>24.84</v>
      </c>
      <c r="AI11">
        <v>0</v>
      </c>
      <c r="AJ11">
        <v>40.51</v>
      </c>
      <c r="AK11">
        <v>0</v>
      </c>
      <c r="AL11">
        <v>23.34</v>
      </c>
      <c r="AM11">
        <v>0.53</v>
      </c>
      <c r="AN11">
        <v>0.75</v>
      </c>
      <c r="AO11">
        <v>0.61</v>
      </c>
      <c r="AP11">
        <v>9.65</v>
      </c>
      <c r="AQ11">
        <v>0</v>
      </c>
      <c r="AR11">
        <v>0</v>
      </c>
      <c r="AS11">
        <v>4.24</v>
      </c>
      <c r="AT11">
        <v>0.3</v>
      </c>
      <c r="AU11">
        <v>20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493.49999999999994</v>
      </c>
      <c r="I12" s="88">
        <v>0.64</v>
      </c>
      <c r="J12" s="88">
        <v>4.24</v>
      </c>
      <c r="K12" s="88">
        <v>48.23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24.98</v>
      </c>
      <c r="AC12">
        <v>93.82</v>
      </c>
      <c r="AD12">
        <v>0</v>
      </c>
      <c r="AE12">
        <v>212.21</v>
      </c>
      <c r="AF12">
        <v>109.96</v>
      </c>
      <c r="AG12">
        <v>0</v>
      </c>
      <c r="AH12">
        <v>24.84</v>
      </c>
      <c r="AI12">
        <v>0</v>
      </c>
      <c r="AJ12">
        <v>0</v>
      </c>
      <c r="AK12">
        <v>0</v>
      </c>
      <c r="AL12">
        <v>23.34</v>
      </c>
      <c r="AM12">
        <v>0.53</v>
      </c>
      <c r="AN12">
        <v>0.75</v>
      </c>
      <c r="AO12">
        <v>0.61</v>
      </c>
      <c r="AP12">
        <v>48.23</v>
      </c>
      <c r="AQ12">
        <v>0</v>
      </c>
      <c r="AR12">
        <v>0</v>
      </c>
      <c r="AS12">
        <v>4.24</v>
      </c>
      <c r="AT12">
        <v>0.3</v>
      </c>
      <c r="AU12">
        <v>20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493.49999999999994</v>
      </c>
      <c r="I13" s="88">
        <v>0.64</v>
      </c>
      <c r="J13" s="88">
        <v>4.24</v>
      </c>
      <c r="K13" s="88">
        <v>48.23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24.98</v>
      </c>
      <c r="AC13">
        <v>93.82</v>
      </c>
      <c r="AD13">
        <v>0</v>
      </c>
      <c r="AE13">
        <v>212.21</v>
      </c>
      <c r="AF13">
        <v>109.96</v>
      </c>
      <c r="AG13">
        <v>0</v>
      </c>
      <c r="AH13">
        <v>24.84</v>
      </c>
      <c r="AI13">
        <v>0</v>
      </c>
      <c r="AJ13">
        <v>0</v>
      </c>
      <c r="AK13">
        <v>0</v>
      </c>
      <c r="AL13">
        <v>23.34</v>
      </c>
      <c r="AM13">
        <v>0.53</v>
      </c>
      <c r="AN13">
        <v>0.75</v>
      </c>
      <c r="AO13">
        <v>0.61</v>
      </c>
      <c r="AP13">
        <v>48.23</v>
      </c>
      <c r="AQ13">
        <v>0</v>
      </c>
      <c r="AR13">
        <v>0</v>
      </c>
      <c r="AS13">
        <v>4.24</v>
      </c>
      <c r="AT13">
        <v>0.3</v>
      </c>
      <c r="AU13">
        <v>20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493.49999999999994</v>
      </c>
      <c r="I14" s="88">
        <v>0.64</v>
      </c>
      <c r="J14" s="88">
        <v>4.24</v>
      </c>
      <c r="K14" s="88">
        <v>48.23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24.98</v>
      </c>
      <c r="AC14">
        <v>93.82</v>
      </c>
      <c r="AD14">
        <v>0</v>
      </c>
      <c r="AE14">
        <v>212.21</v>
      </c>
      <c r="AF14">
        <v>109.96</v>
      </c>
      <c r="AG14">
        <v>0</v>
      </c>
      <c r="AH14">
        <v>24.84</v>
      </c>
      <c r="AI14">
        <v>0</v>
      </c>
      <c r="AJ14">
        <v>0</v>
      </c>
      <c r="AK14">
        <v>0</v>
      </c>
      <c r="AL14">
        <v>23.34</v>
      </c>
      <c r="AM14">
        <v>0.53</v>
      </c>
      <c r="AN14">
        <v>0.75</v>
      </c>
      <c r="AO14">
        <v>0.61</v>
      </c>
      <c r="AP14">
        <v>48.23</v>
      </c>
      <c r="AQ14">
        <v>0</v>
      </c>
      <c r="AR14">
        <v>0</v>
      </c>
      <c r="AS14">
        <v>4.24</v>
      </c>
      <c r="AT14">
        <v>0.3</v>
      </c>
      <c r="AU14">
        <v>20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443.67999999999995</v>
      </c>
      <c r="I15" s="88">
        <v>0.64</v>
      </c>
      <c r="J15" s="88">
        <v>4.24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93.82</v>
      </c>
      <c r="AD15">
        <v>0</v>
      </c>
      <c r="AE15">
        <v>212.21</v>
      </c>
      <c r="AF15">
        <v>109.96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23.34</v>
      </c>
      <c r="AM15">
        <v>0.53</v>
      </c>
      <c r="AN15">
        <v>0.75</v>
      </c>
      <c r="AO15">
        <v>0.61</v>
      </c>
      <c r="AP15">
        <v>0</v>
      </c>
      <c r="AQ15">
        <v>0</v>
      </c>
      <c r="AR15">
        <v>0</v>
      </c>
      <c r="AS15">
        <v>4.24</v>
      </c>
      <c r="AT15">
        <v>0.3</v>
      </c>
      <c r="AU15">
        <v>20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443.67999999999995</v>
      </c>
      <c r="I16" s="88">
        <v>0.64</v>
      </c>
      <c r="J16" s="88">
        <v>4.24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93.82</v>
      </c>
      <c r="AD16">
        <v>0</v>
      </c>
      <c r="AE16">
        <v>212.21</v>
      </c>
      <c r="AF16">
        <v>109.96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23.34</v>
      </c>
      <c r="AM16">
        <v>0.53</v>
      </c>
      <c r="AN16">
        <v>0.75</v>
      </c>
      <c r="AO16">
        <v>0.61</v>
      </c>
      <c r="AP16">
        <v>0</v>
      </c>
      <c r="AQ16">
        <v>0</v>
      </c>
      <c r="AR16">
        <v>0</v>
      </c>
      <c r="AS16">
        <v>4.24</v>
      </c>
      <c r="AT16">
        <v>0.3</v>
      </c>
      <c r="AU16">
        <v>20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443.67999999999995</v>
      </c>
      <c r="I17" s="88">
        <v>0.64</v>
      </c>
      <c r="J17" s="88">
        <v>4.24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93.82</v>
      </c>
      <c r="AD17">
        <v>0</v>
      </c>
      <c r="AE17">
        <v>212.21</v>
      </c>
      <c r="AF17">
        <v>109.96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23.34</v>
      </c>
      <c r="AM17">
        <v>0.53</v>
      </c>
      <c r="AN17">
        <v>0.75</v>
      </c>
      <c r="AO17">
        <v>0.61</v>
      </c>
      <c r="AP17">
        <v>0</v>
      </c>
      <c r="AQ17">
        <v>0</v>
      </c>
      <c r="AR17">
        <v>0</v>
      </c>
      <c r="AS17">
        <v>4.24</v>
      </c>
      <c r="AT17">
        <v>0.3</v>
      </c>
      <c r="AU17">
        <v>20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443.67999999999995</v>
      </c>
      <c r="I18" s="88">
        <v>0.64</v>
      </c>
      <c r="J18" s="88">
        <v>4.24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93.82</v>
      </c>
      <c r="AD18">
        <v>0</v>
      </c>
      <c r="AE18">
        <v>212.21</v>
      </c>
      <c r="AF18">
        <v>109.96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23.34</v>
      </c>
      <c r="AM18">
        <v>0.53</v>
      </c>
      <c r="AN18">
        <v>0.75</v>
      </c>
      <c r="AO18">
        <v>0.61</v>
      </c>
      <c r="AP18">
        <v>0</v>
      </c>
      <c r="AQ18">
        <v>0</v>
      </c>
      <c r="AR18">
        <v>0</v>
      </c>
      <c r="AS18">
        <v>4.24</v>
      </c>
      <c r="AT18">
        <v>0.3</v>
      </c>
      <c r="AU18">
        <v>20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231.47000000000003</v>
      </c>
      <c r="I19" s="88">
        <v>0.64</v>
      </c>
      <c r="J19" s="88">
        <v>4.16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93.82</v>
      </c>
      <c r="AD19">
        <v>0</v>
      </c>
      <c r="AE19">
        <v>0</v>
      </c>
      <c r="AF19">
        <v>109.96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23.34</v>
      </c>
      <c r="AM19">
        <v>0.53</v>
      </c>
      <c r="AN19">
        <v>0.75</v>
      </c>
      <c r="AO19">
        <v>0.61</v>
      </c>
      <c r="AP19">
        <v>0</v>
      </c>
      <c r="AQ19">
        <v>0</v>
      </c>
      <c r="AR19">
        <v>0</v>
      </c>
      <c r="AS19">
        <v>4.16</v>
      </c>
      <c r="AT19">
        <v>0.3</v>
      </c>
      <c r="AU19">
        <v>20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231.47000000000003</v>
      </c>
      <c r="I20" s="88">
        <v>0.64</v>
      </c>
      <c r="J20" s="88">
        <v>4.16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93.82</v>
      </c>
      <c r="AD20">
        <v>0</v>
      </c>
      <c r="AE20">
        <v>0</v>
      </c>
      <c r="AF20">
        <v>109.96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23.34</v>
      </c>
      <c r="AM20">
        <v>0.53</v>
      </c>
      <c r="AN20">
        <v>0.75</v>
      </c>
      <c r="AO20">
        <v>0.61</v>
      </c>
      <c r="AP20">
        <v>0</v>
      </c>
      <c r="AQ20">
        <v>0</v>
      </c>
      <c r="AR20">
        <v>0</v>
      </c>
      <c r="AS20">
        <v>4.16</v>
      </c>
      <c r="AT20">
        <v>0.3</v>
      </c>
      <c r="AU20">
        <v>20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231.47000000000003</v>
      </c>
      <c r="I21" s="88">
        <v>0.64</v>
      </c>
      <c r="J21" s="88">
        <v>4.16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93.82</v>
      </c>
      <c r="AD21">
        <v>0</v>
      </c>
      <c r="AE21">
        <v>0</v>
      </c>
      <c r="AF21">
        <v>109.96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23.34</v>
      </c>
      <c r="AM21">
        <v>0.53</v>
      </c>
      <c r="AN21">
        <v>0.75</v>
      </c>
      <c r="AO21">
        <v>0.61</v>
      </c>
      <c r="AP21">
        <v>0</v>
      </c>
      <c r="AQ21">
        <v>0</v>
      </c>
      <c r="AR21">
        <v>0</v>
      </c>
      <c r="AS21">
        <v>4.16</v>
      </c>
      <c r="AT21">
        <v>0.3</v>
      </c>
      <c r="AU21">
        <v>20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231.47000000000003</v>
      </c>
      <c r="I22" s="88">
        <v>0.64</v>
      </c>
      <c r="J22" s="88">
        <v>4.16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93.82</v>
      </c>
      <c r="AD22">
        <v>0</v>
      </c>
      <c r="AE22">
        <v>0</v>
      </c>
      <c r="AF22">
        <v>109.96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23.34</v>
      </c>
      <c r="AM22">
        <v>0.53</v>
      </c>
      <c r="AN22">
        <v>0.75</v>
      </c>
      <c r="AO22">
        <v>0.61</v>
      </c>
      <c r="AP22">
        <v>0</v>
      </c>
      <c r="AQ22">
        <v>0</v>
      </c>
      <c r="AR22">
        <v>0</v>
      </c>
      <c r="AS22">
        <v>4.16</v>
      </c>
      <c r="AT22">
        <v>0.3</v>
      </c>
      <c r="AU22">
        <v>20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231.47000000000003</v>
      </c>
      <c r="I23" s="88">
        <v>0.64</v>
      </c>
      <c r="J23" s="88">
        <v>4.16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93.82</v>
      </c>
      <c r="AD23">
        <v>0</v>
      </c>
      <c r="AE23">
        <v>0</v>
      </c>
      <c r="AF23">
        <v>109.96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23.34</v>
      </c>
      <c r="AM23">
        <v>0.53</v>
      </c>
      <c r="AN23">
        <v>0.75</v>
      </c>
      <c r="AO23">
        <v>0.61</v>
      </c>
      <c r="AP23">
        <v>0</v>
      </c>
      <c r="AQ23">
        <v>0</v>
      </c>
      <c r="AR23">
        <v>0</v>
      </c>
      <c r="AS23">
        <v>4.16</v>
      </c>
      <c r="AT23">
        <v>0.3</v>
      </c>
      <c r="AU23">
        <v>20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231.47000000000003</v>
      </c>
      <c r="I24" s="88">
        <v>0.64</v>
      </c>
      <c r="J24" s="88">
        <v>4.16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93.82</v>
      </c>
      <c r="AD24">
        <v>0</v>
      </c>
      <c r="AE24">
        <v>0</v>
      </c>
      <c r="AF24">
        <v>109.96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23.34</v>
      </c>
      <c r="AM24">
        <v>0.53</v>
      </c>
      <c r="AN24">
        <v>0.75</v>
      </c>
      <c r="AO24">
        <v>0.61</v>
      </c>
      <c r="AP24">
        <v>0</v>
      </c>
      <c r="AQ24">
        <v>0</v>
      </c>
      <c r="AR24">
        <v>0</v>
      </c>
      <c r="AS24">
        <v>4.16</v>
      </c>
      <c r="AT24">
        <v>0.3</v>
      </c>
      <c r="AU24">
        <v>20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231.47000000000003</v>
      </c>
      <c r="I25" s="88">
        <v>0.64</v>
      </c>
      <c r="J25" s="88">
        <v>4.16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93.82</v>
      </c>
      <c r="AD25">
        <v>0</v>
      </c>
      <c r="AE25">
        <v>0</v>
      </c>
      <c r="AF25">
        <v>109.96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23.34</v>
      </c>
      <c r="AM25">
        <v>0.53</v>
      </c>
      <c r="AN25">
        <v>0.75</v>
      </c>
      <c r="AO25">
        <v>0.61</v>
      </c>
      <c r="AP25">
        <v>0</v>
      </c>
      <c r="AQ25">
        <v>0</v>
      </c>
      <c r="AR25">
        <v>0</v>
      </c>
      <c r="AS25">
        <v>4.16</v>
      </c>
      <c r="AT25">
        <v>0.3</v>
      </c>
      <c r="AU25">
        <v>20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231.47000000000003</v>
      </c>
      <c r="I26" s="88">
        <v>0.64</v>
      </c>
      <c r="J26" s="88">
        <v>4.16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93.82</v>
      </c>
      <c r="AD26">
        <v>0</v>
      </c>
      <c r="AE26">
        <v>0</v>
      </c>
      <c r="AF26">
        <v>109.96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23.34</v>
      </c>
      <c r="AM26">
        <v>0.53</v>
      </c>
      <c r="AN26">
        <v>0.75</v>
      </c>
      <c r="AO26">
        <v>0.61</v>
      </c>
      <c r="AP26">
        <v>0</v>
      </c>
      <c r="AQ26">
        <v>0</v>
      </c>
      <c r="AR26">
        <v>0</v>
      </c>
      <c r="AS26">
        <v>4.16</v>
      </c>
      <c r="AT26">
        <v>0.3</v>
      </c>
      <c r="AU26">
        <v>20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228.48000000000002</v>
      </c>
      <c r="I27" s="88">
        <v>0.64</v>
      </c>
      <c r="J27" s="88">
        <v>4.16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93.82</v>
      </c>
      <c r="AD27">
        <v>0</v>
      </c>
      <c r="AE27">
        <v>0</v>
      </c>
      <c r="AF27">
        <v>109.96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20.350000000000001</v>
      </c>
      <c r="AM27">
        <v>0.53</v>
      </c>
      <c r="AN27">
        <v>0.75</v>
      </c>
      <c r="AO27">
        <v>0.61</v>
      </c>
      <c r="AP27">
        <v>0</v>
      </c>
      <c r="AQ27">
        <v>0</v>
      </c>
      <c r="AR27">
        <v>0</v>
      </c>
      <c r="AS27">
        <v>4.16</v>
      </c>
      <c r="AT27">
        <v>0.3</v>
      </c>
      <c r="AU27">
        <v>20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228.48000000000002</v>
      </c>
      <c r="I28" s="88">
        <v>0.64</v>
      </c>
      <c r="J28" s="88">
        <v>4.16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93.82</v>
      </c>
      <c r="AD28">
        <v>0</v>
      </c>
      <c r="AE28">
        <v>0</v>
      </c>
      <c r="AF28">
        <v>109.96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20.350000000000001</v>
      </c>
      <c r="AM28">
        <v>0.53</v>
      </c>
      <c r="AN28">
        <v>0.75</v>
      </c>
      <c r="AO28">
        <v>0.61</v>
      </c>
      <c r="AP28">
        <v>0</v>
      </c>
      <c r="AQ28">
        <v>0</v>
      </c>
      <c r="AR28">
        <v>0</v>
      </c>
      <c r="AS28">
        <v>4.16</v>
      </c>
      <c r="AT28">
        <v>0.3</v>
      </c>
      <c r="AU28">
        <v>20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229.18</v>
      </c>
      <c r="I29" s="88">
        <v>0.94</v>
      </c>
      <c r="J29" s="88">
        <v>4.16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93.82</v>
      </c>
      <c r="AD29">
        <v>0</v>
      </c>
      <c r="AE29">
        <v>0</v>
      </c>
      <c r="AF29">
        <v>109.96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20.350000000000001</v>
      </c>
      <c r="AM29">
        <v>0.53</v>
      </c>
      <c r="AN29">
        <v>0.75</v>
      </c>
      <c r="AO29">
        <v>0.61</v>
      </c>
      <c r="AP29">
        <v>0</v>
      </c>
      <c r="AQ29">
        <v>0</v>
      </c>
      <c r="AR29">
        <v>0</v>
      </c>
      <c r="AS29">
        <v>4.16</v>
      </c>
      <c r="AT29">
        <v>0.3</v>
      </c>
      <c r="AU29">
        <v>20</v>
      </c>
      <c r="AV29">
        <v>0.7</v>
      </c>
      <c r="AW29">
        <v>0.3</v>
      </c>
      <c r="AX29">
        <v>0</v>
      </c>
    </row>
    <row r="30" spans="1:50">
      <c r="A30" t="s">
        <v>270</v>
      </c>
      <c r="G30" t="s">
        <v>72</v>
      </c>
      <c r="H30" s="115">
        <v>229.88000000000002</v>
      </c>
      <c r="I30" s="88">
        <v>1.24</v>
      </c>
      <c r="J30" s="88">
        <v>4.16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93.82</v>
      </c>
      <c r="AD30">
        <v>0</v>
      </c>
      <c r="AE30">
        <v>0</v>
      </c>
      <c r="AF30">
        <v>109.96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20.350000000000001</v>
      </c>
      <c r="AM30">
        <v>0.53</v>
      </c>
      <c r="AN30">
        <v>0.75</v>
      </c>
      <c r="AO30">
        <v>0.61</v>
      </c>
      <c r="AP30">
        <v>0</v>
      </c>
      <c r="AQ30">
        <v>0</v>
      </c>
      <c r="AR30">
        <v>0</v>
      </c>
      <c r="AS30">
        <v>4.16</v>
      </c>
      <c r="AT30">
        <v>0.3</v>
      </c>
      <c r="AU30">
        <v>20</v>
      </c>
      <c r="AV30">
        <v>1.4</v>
      </c>
      <c r="AW30">
        <v>0.6</v>
      </c>
      <c r="AX30">
        <v>0</v>
      </c>
    </row>
    <row r="31" spans="1:50">
      <c r="A31" t="s">
        <v>280</v>
      </c>
      <c r="G31" t="s">
        <v>73</v>
      </c>
      <c r="H31" s="115">
        <v>230.58</v>
      </c>
      <c r="I31" s="88">
        <v>1.54</v>
      </c>
      <c r="J31" s="88">
        <v>4.16</v>
      </c>
      <c r="K31" s="88">
        <v>0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93.82</v>
      </c>
      <c r="AD31">
        <v>0</v>
      </c>
      <c r="AE31">
        <v>0</v>
      </c>
      <c r="AF31">
        <v>109.96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20.350000000000001</v>
      </c>
      <c r="AM31">
        <v>0.53</v>
      </c>
      <c r="AN31">
        <v>0.75</v>
      </c>
      <c r="AO31">
        <v>0.61</v>
      </c>
      <c r="AP31">
        <v>0</v>
      </c>
      <c r="AQ31">
        <v>0</v>
      </c>
      <c r="AR31">
        <v>0</v>
      </c>
      <c r="AS31">
        <v>4.16</v>
      </c>
      <c r="AT31">
        <v>0.3</v>
      </c>
      <c r="AU31">
        <v>20</v>
      </c>
      <c r="AV31">
        <v>2.1</v>
      </c>
      <c r="AW31">
        <v>0.9</v>
      </c>
      <c r="AX31">
        <v>0</v>
      </c>
    </row>
    <row r="32" spans="1:50">
      <c r="A32" t="s">
        <v>281</v>
      </c>
      <c r="G32" t="s">
        <v>74</v>
      </c>
      <c r="H32" s="115">
        <v>231.98000000000002</v>
      </c>
      <c r="I32" s="88">
        <v>2.14</v>
      </c>
      <c r="J32" s="88">
        <v>4.16</v>
      </c>
      <c r="K32" s="88">
        <v>4.82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93.82</v>
      </c>
      <c r="AD32">
        <v>0</v>
      </c>
      <c r="AE32">
        <v>0</v>
      </c>
      <c r="AF32">
        <v>109.96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20.350000000000001</v>
      </c>
      <c r="AM32">
        <v>0.53</v>
      </c>
      <c r="AN32">
        <v>0.75</v>
      </c>
      <c r="AO32">
        <v>0.61</v>
      </c>
      <c r="AP32">
        <v>0</v>
      </c>
      <c r="AQ32">
        <v>0</v>
      </c>
      <c r="AR32">
        <v>0</v>
      </c>
      <c r="AS32">
        <v>4.16</v>
      </c>
      <c r="AT32">
        <v>0.3</v>
      </c>
      <c r="AU32">
        <v>20</v>
      </c>
      <c r="AV32">
        <v>3.5</v>
      </c>
      <c r="AW32">
        <v>1.5</v>
      </c>
      <c r="AX32">
        <v>4.82</v>
      </c>
    </row>
    <row r="33" spans="1:50">
      <c r="A33" t="s">
        <v>282</v>
      </c>
      <c r="G33" t="s">
        <v>75</v>
      </c>
      <c r="H33" s="115">
        <v>234.08</v>
      </c>
      <c r="I33" s="88">
        <v>3.04</v>
      </c>
      <c r="J33" s="88">
        <v>4.16</v>
      </c>
      <c r="K33" s="88">
        <v>9.65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93.82</v>
      </c>
      <c r="AD33">
        <v>0</v>
      </c>
      <c r="AE33">
        <v>0</v>
      </c>
      <c r="AF33">
        <v>109.96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20.350000000000001</v>
      </c>
      <c r="AM33">
        <v>0.53</v>
      </c>
      <c r="AN33">
        <v>0.75</v>
      </c>
      <c r="AO33">
        <v>0.61</v>
      </c>
      <c r="AP33">
        <v>0</v>
      </c>
      <c r="AQ33">
        <v>0</v>
      </c>
      <c r="AR33">
        <v>0</v>
      </c>
      <c r="AS33">
        <v>4.16</v>
      </c>
      <c r="AT33">
        <v>0.3</v>
      </c>
      <c r="AU33">
        <v>20</v>
      </c>
      <c r="AV33">
        <v>5.6</v>
      </c>
      <c r="AW33">
        <v>2.4</v>
      </c>
      <c r="AX33">
        <v>9.65</v>
      </c>
    </row>
    <row r="34" spans="1:50">
      <c r="A34" t="s">
        <v>283</v>
      </c>
      <c r="G34" t="s">
        <v>76</v>
      </c>
      <c r="H34" s="115">
        <v>236.18</v>
      </c>
      <c r="I34" s="88">
        <v>3.94</v>
      </c>
      <c r="J34" s="88">
        <v>4.16</v>
      </c>
      <c r="K34" s="88">
        <v>19.29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93.82</v>
      </c>
      <c r="AD34">
        <v>0</v>
      </c>
      <c r="AE34">
        <v>0</v>
      </c>
      <c r="AF34">
        <v>109.96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20.350000000000001</v>
      </c>
      <c r="AM34">
        <v>0.53</v>
      </c>
      <c r="AN34">
        <v>0.75</v>
      </c>
      <c r="AO34">
        <v>0.61</v>
      </c>
      <c r="AP34">
        <v>0</v>
      </c>
      <c r="AQ34">
        <v>0</v>
      </c>
      <c r="AR34">
        <v>0</v>
      </c>
      <c r="AS34">
        <v>4.16</v>
      </c>
      <c r="AT34">
        <v>0.3</v>
      </c>
      <c r="AU34">
        <v>20</v>
      </c>
      <c r="AV34">
        <v>7.7</v>
      </c>
      <c r="AW34">
        <v>3.3</v>
      </c>
      <c r="AX34">
        <v>19.29</v>
      </c>
    </row>
    <row r="35" spans="1:50">
      <c r="A35" t="s">
        <v>298</v>
      </c>
      <c r="G35" t="s">
        <v>77</v>
      </c>
      <c r="H35" s="115">
        <v>238.28000000000003</v>
      </c>
      <c r="I35" s="88">
        <v>4.84</v>
      </c>
      <c r="J35" s="88">
        <v>4.0599999999999996</v>
      </c>
      <c r="K35" s="88">
        <v>28.94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93.82</v>
      </c>
      <c r="AD35">
        <v>0</v>
      </c>
      <c r="AE35">
        <v>0</v>
      </c>
      <c r="AF35">
        <v>109.96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20.350000000000001</v>
      </c>
      <c r="AM35">
        <v>0.53</v>
      </c>
      <c r="AN35">
        <v>0.75</v>
      </c>
      <c r="AO35">
        <v>0.61</v>
      </c>
      <c r="AP35">
        <v>0</v>
      </c>
      <c r="AQ35">
        <v>0</v>
      </c>
      <c r="AR35">
        <v>0</v>
      </c>
      <c r="AS35">
        <v>4.0599999999999996</v>
      </c>
      <c r="AT35">
        <v>0.3</v>
      </c>
      <c r="AU35">
        <v>20</v>
      </c>
      <c r="AV35">
        <v>9.8000000000000007</v>
      </c>
      <c r="AW35">
        <v>4.2</v>
      </c>
      <c r="AX35">
        <v>28.94</v>
      </c>
    </row>
    <row r="36" spans="1:50">
      <c r="A36" t="s">
        <v>331</v>
      </c>
      <c r="G36" t="s">
        <v>78</v>
      </c>
      <c r="H36" s="115">
        <v>241.78000000000003</v>
      </c>
      <c r="I36" s="88">
        <v>6.34</v>
      </c>
      <c r="J36" s="88">
        <v>4.0599999999999996</v>
      </c>
      <c r="K36" s="88">
        <v>38.58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93.82</v>
      </c>
      <c r="AD36">
        <v>0</v>
      </c>
      <c r="AE36">
        <v>0</v>
      </c>
      <c r="AF36">
        <v>109.96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20.350000000000001</v>
      </c>
      <c r="AM36">
        <v>0.53</v>
      </c>
      <c r="AN36">
        <v>0.75</v>
      </c>
      <c r="AO36">
        <v>0.61</v>
      </c>
      <c r="AP36">
        <v>0</v>
      </c>
      <c r="AQ36">
        <v>0</v>
      </c>
      <c r="AR36">
        <v>0</v>
      </c>
      <c r="AS36">
        <v>4.0599999999999996</v>
      </c>
      <c r="AT36">
        <v>0.3</v>
      </c>
      <c r="AU36">
        <v>20</v>
      </c>
      <c r="AV36">
        <v>13.3</v>
      </c>
      <c r="AW36">
        <v>5.7</v>
      </c>
      <c r="AX36">
        <v>38.58</v>
      </c>
    </row>
    <row r="37" spans="1:50">
      <c r="A37" t="s">
        <v>332</v>
      </c>
      <c r="G37" t="s">
        <v>79</v>
      </c>
      <c r="H37" s="115">
        <v>242.48000000000002</v>
      </c>
      <c r="I37" s="88">
        <v>6.64</v>
      </c>
      <c r="J37" s="88">
        <v>4.0599999999999996</v>
      </c>
      <c r="K37" s="88">
        <v>53.05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93.82</v>
      </c>
      <c r="AD37">
        <v>0</v>
      </c>
      <c r="AE37">
        <v>0</v>
      </c>
      <c r="AF37">
        <v>109.96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20.350000000000001</v>
      </c>
      <c r="AM37">
        <v>0.53</v>
      </c>
      <c r="AN37">
        <v>0.75</v>
      </c>
      <c r="AO37">
        <v>0.61</v>
      </c>
      <c r="AP37">
        <v>0</v>
      </c>
      <c r="AQ37">
        <v>0</v>
      </c>
      <c r="AR37">
        <v>0</v>
      </c>
      <c r="AS37">
        <v>4.0599999999999996</v>
      </c>
      <c r="AT37">
        <v>0.3</v>
      </c>
      <c r="AU37">
        <v>20</v>
      </c>
      <c r="AV37">
        <v>14</v>
      </c>
      <c r="AW37">
        <v>6</v>
      </c>
      <c r="AX37">
        <v>53.05</v>
      </c>
    </row>
    <row r="38" spans="1:50">
      <c r="A38" t="s">
        <v>333</v>
      </c>
      <c r="G38" t="s">
        <v>80</v>
      </c>
      <c r="H38" s="115">
        <v>245.98000000000002</v>
      </c>
      <c r="I38" s="88">
        <v>8.14</v>
      </c>
      <c r="J38" s="88">
        <v>4.0599999999999996</v>
      </c>
      <c r="K38" s="88">
        <v>53.05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93.82</v>
      </c>
      <c r="AD38">
        <v>0</v>
      </c>
      <c r="AE38">
        <v>0</v>
      </c>
      <c r="AF38">
        <v>109.96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20.350000000000001</v>
      </c>
      <c r="AM38">
        <v>0.53</v>
      </c>
      <c r="AN38">
        <v>0.75</v>
      </c>
      <c r="AO38">
        <v>0.61</v>
      </c>
      <c r="AP38">
        <v>0</v>
      </c>
      <c r="AQ38">
        <v>0</v>
      </c>
      <c r="AR38">
        <v>0</v>
      </c>
      <c r="AS38">
        <v>4.0599999999999996</v>
      </c>
      <c r="AT38">
        <v>0.3</v>
      </c>
      <c r="AU38">
        <v>20</v>
      </c>
      <c r="AV38">
        <v>17.5</v>
      </c>
      <c r="AW38">
        <v>7.5</v>
      </c>
      <c r="AX38">
        <v>53.05</v>
      </c>
    </row>
    <row r="39" spans="1:50">
      <c r="A39" t="s">
        <v>334</v>
      </c>
      <c r="G39" t="s">
        <v>81</v>
      </c>
      <c r="H39" s="115">
        <v>248.13000000000002</v>
      </c>
      <c r="I39" s="88">
        <v>9.0400000000000009</v>
      </c>
      <c r="J39" s="88">
        <v>4.0599999999999996</v>
      </c>
      <c r="K39" s="88">
        <v>53.05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93.82</v>
      </c>
      <c r="AD39">
        <v>0</v>
      </c>
      <c r="AE39">
        <v>0</v>
      </c>
      <c r="AF39">
        <v>109.96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20.350000000000001</v>
      </c>
      <c r="AM39">
        <v>0.57999999999999996</v>
      </c>
      <c r="AN39">
        <v>0.75</v>
      </c>
      <c r="AO39">
        <v>0.61</v>
      </c>
      <c r="AP39">
        <v>0</v>
      </c>
      <c r="AQ39">
        <v>0</v>
      </c>
      <c r="AR39">
        <v>0</v>
      </c>
      <c r="AS39">
        <v>4.0599999999999996</v>
      </c>
      <c r="AT39">
        <v>0.3</v>
      </c>
      <c r="AU39">
        <v>20</v>
      </c>
      <c r="AV39">
        <v>19.600000000000001</v>
      </c>
      <c r="AW39">
        <v>8.4</v>
      </c>
      <c r="AX39">
        <v>53.05</v>
      </c>
    </row>
    <row r="40" spans="1:50">
      <c r="A40" t="s">
        <v>355</v>
      </c>
      <c r="G40" t="s">
        <v>82</v>
      </c>
      <c r="H40" s="115">
        <v>250.23000000000002</v>
      </c>
      <c r="I40" s="88">
        <v>9.9400000000000013</v>
      </c>
      <c r="J40" s="88">
        <v>4.0599999999999996</v>
      </c>
      <c r="K40" s="88">
        <v>53.05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93.82</v>
      </c>
      <c r="AD40">
        <v>0</v>
      </c>
      <c r="AE40">
        <v>0</v>
      </c>
      <c r="AF40">
        <v>109.96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20.350000000000001</v>
      </c>
      <c r="AM40">
        <v>0.57999999999999996</v>
      </c>
      <c r="AN40">
        <v>0.75</v>
      </c>
      <c r="AO40">
        <v>0.61</v>
      </c>
      <c r="AP40">
        <v>0</v>
      </c>
      <c r="AQ40">
        <v>0</v>
      </c>
      <c r="AR40">
        <v>0</v>
      </c>
      <c r="AS40">
        <v>4.0599999999999996</v>
      </c>
      <c r="AT40">
        <v>0.3</v>
      </c>
      <c r="AU40">
        <v>20</v>
      </c>
      <c r="AV40">
        <v>21.7</v>
      </c>
      <c r="AW40">
        <v>9.3000000000000007</v>
      </c>
      <c r="AX40">
        <v>53.05</v>
      </c>
    </row>
    <row r="41" spans="1:50">
      <c r="A41" t="s">
        <v>356</v>
      </c>
      <c r="G41" t="s">
        <v>83</v>
      </c>
      <c r="H41" s="115">
        <v>253.03000000000003</v>
      </c>
      <c r="I41" s="88">
        <v>11.14</v>
      </c>
      <c r="J41" s="88">
        <v>4.0599999999999996</v>
      </c>
      <c r="K41" s="88">
        <v>53.05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93.82</v>
      </c>
      <c r="AD41">
        <v>0</v>
      </c>
      <c r="AE41">
        <v>0</v>
      </c>
      <c r="AF41">
        <v>109.96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20.350000000000001</v>
      </c>
      <c r="AM41">
        <v>0.57999999999999996</v>
      </c>
      <c r="AN41">
        <v>0.75</v>
      </c>
      <c r="AO41">
        <v>0.61</v>
      </c>
      <c r="AP41">
        <v>0</v>
      </c>
      <c r="AQ41">
        <v>0</v>
      </c>
      <c r="AR41">
        <v>0</v>
      </c>
      <c r="AS41">
        <v>4.0599999999999996</v>
      </c>
      <c r="AT41">
        <v>0.3</v>
      </c>
      <c r="AU41">
        <v>20</v>
      </c>
      <c r="AV41">
        <v>24.5</v>
      </c>
      <c r="AW41">
        <v>10.5</v>
      </c>
      <c r="AX41">
        <v>53.05</v>
      </c>
    </row>
    <row r="42" spans="1:50">
      <c r="A42" t="s">
        <v>357</v>
      </c>
      <c r="G42" t="s">
        <v>84</v>
      </c>
      <c r="H42" s="115">
        <v>255.13000000000002</v>
      </c>
      <c r="I42" s="88">
        <v>12.040000000000001</v>
      </c>
      <c r="J42" s="88">
        <v>4.0599999999999996</v>
      </c>
      <c r="K42" s="88">
        <v>53.05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93.82</v>
      </c>
      <c r="AD42">
        <v>0</v>
      </c>
      <c r="AE42">
        <v>0</v>
      </c>
      <c r="AF42">
        <v>109.96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20.350000000000001</v>
      </c>
      <c r="AM42">
        <v>0.57999999999999996</v>
      </c>
      <c r="AN42">
        <v>0.75</v>
      </c>
      <c r="AO42">
        <v>0.61</v>
      </c>
      <c r="AP42">
        <v>0</v>
      </c>
      <c r="AQ42">
        <v>0</v>
      </c>
      <c r="AR42">
        <v>0</v>
      </c>
      <c r="AS42">
        <v>4.0599999999999996</v>
      </c>
      <c r="AT42">
        <v>0.3</v>
      </c>
      <c r="AU42">
        <v>20</v>
      </c>
      <c r="AV42">
        <v>26.6</v>
      </c>
      <c r="AW42">
        <v>11.4</v>
      </c>
      <c r="AX42">
        <v>53.05</v>
      </c>
    </row>
    <row r="43" spans="1:50">
      <c r="A43" t="s">
        <v>363</v>
      </c>
      <c r="G43" t="s">
        <v>85</v>
      </c>
      <c r="H43" s="115">
        <v>257.93</v>
      </c>
      <c r="I43" s="88">
        <v>13.24</v>
      </c>
      <c r="J43" s="88">
        <v>4.0599999999999996</v>
      </c>
      <c r="K43" s="88">
        <v>61.74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93.82</v>
      </c>
      <c r="AD43">
        <v>0</v>
      </c>
      <c r="AE43">
        <v>0</v>
      </c>
      <c r="AF43">
        <v>109.96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20.350000000000001</v>
      </c>
      <c r="AM43">
        <v>0.57999999999999996</v>
      </c>
      <c r="AN43">
        <v>0.75</v>
      </c>
      <c r="AO43">
        <v>0.61</v>
      </c>
      <c r="AP43">
        <v>0</v>
      </c>
      <c r="AQ43">
        <v>3.86</v>
      </c>
      <c r="AR43">
        <v>0</v>
      </c>
      <c r="AS43">
        <v>4.0599999999999996</v>
      </c>
      <c r="AT43">
        <v>0.3</v>
      </c>
      <c r="AU43">
        <v>20</v>
      </c>
      <c r="AV43">
        <v>29.4</v>
      </c>
      <c r="AW43">
        <v>12.6</v>
      </c>
      <c r="AX43">
        <v>57.88</v>
      </c>
    </row>
    <row r="44" spans="1:50">
      <c r="A44" t="s">
        <v>367</v>
      </c>
      <c r="G44" t="s">
        <v>86</v>
      </c>
      <c r="H44" s="115">
        <v>259.33000000000004</v>
      </c>
      <c r="I44" s="88">
        <v>13.84</v>
      </c>
      <c r="J44" s="88">
        <v>4.0599999999999996</v>
      </c>
      <c r="K44" s="88">
        <v>61.74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93.82</v>
      </c>
      <c r="AD44">
        <v>0</v>
      </c>
      <c r="AE44">
        <v>0</v>
      </c>
      <c r="AF44">
        <v>109.96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20.350000000000001</v>
      </c>
      <c r="AM44">
        <v>0.57999999999999996</v>
      </c>
      <c r="AN44">
        <v>0.75</v>
      </c>
      <c r="AO44">
        <v>0.61</v>
      </c>
      <c r="AP44">
        <v>0</v>
      </c>
      <c r="AQ44">
        <v>3.86</v>
      </c>
      <c r="AR44">
        <v>0</v>
      </c>
      <c r="AS44">
        <v>4.0599999999999996</v>
      </c>
      <c r="AT44">
        <v>0.3</v>
      </c>
      <c r="AU44">
        <v>20</v>
      </c>
      <c r="AV44">
        <v>30.8</v>
      </c>
      <c r="AW44">
        <v>13.2</v>
      </c>
      <c r="AX44">
        <v>57.88</v>
      </c>
    </row>
    <row r="45" spans="1:50">
      <c r="A45" t="s">
        <v>390</v>
      </c>
      <c r="G45" t="s">
        <v>87</v>
      </c>
      <c r="H45" s="115">
        <v>260.03000000000003</v>
      </c>
      <c r="I45" s="88">
        <v>14.14</v>
      </c>
      <c r="J45" s="88">
        <v>4.0599999999999996</v>
      </c>
      <c r="K45" s="88">
        <v>193.88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93.82</v>
      </c>
      <c r="AD45">
        <v>0</v>
      </c>
      <c r="AE45">
        <v>0</v>
      </c>
      <c r="AF45">
        <v>109.96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20.350000000000001</v>
      </c>
      <c r="AM45">
        <v>0.57999999999999996</v>
      </c>
      <c r="AN45">
        <v>0.75</v>
      </c>
      <c r="AO45">
        <v>0.61</v>
      </c>
      <c r="AP45">
        <v>0</v>
      </c>
      <c r="AQ45">
        <v>3.86</v>
      </c>
      <c r="AR45">
        <v>122.5</v>
      </c>
      <c r="AS45">
        <v>4.0599999999999996</v>
      </c>
      <c r="AT45">
        <v>0.3</v>
      </c>
      <c r="AU45">
        <v>20</v>
      </c>
      <c r="AV45">
        <v>31.5</v>
      </c>
      <c r="AW45">
        <v>13.5</v>
      </c>
      <c r="AX45">
        <v>67.52</v>
      </c>
    </row>
    <row r="46" spans="1:50">
      <c r="A46" t="s">
        <v>391</v>
      </c>
      <c r="G46" t="s">
        <v>88</v>
      </c>
      <c r="H46" s="115">
        <v>260.03000000000003</v>
      </c>
      <c r="I46" s="88">
        <v>14.14</v>
      </c>
      <c r="J46" s="88">
        <v>4.0599999999999996</v>
      </c>
      <c r="K46" s="88">
        <v>193.88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93.82</v>
      </c>
      <c r="AD46">
        <v>0</v>
      </c>
      <c r="AE46">
        <v>0</v>
      </c>
      <c r="AF46">
        <v>109.96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20.350000000000001</v>
      </c>
      <c r="AM46">
        <v>0.57999999999999996</v>
      </c>
      <c r="AN46">
        <v>0.75</v>
      </c>
      <c r="AO46">
        <v>0.61</v>
      </c>
      <c r="AP46">
        <v>0</v>
      </c>
      <c r="AQ46">
        <v>3.86</v>
      </c>
      <c r="AR46">
        <v>122.5</v>
      </c>
      <c r="AS46">
        <v>4.0599999999999996</v>
      </c>
      <c r="AT46">
        <v>0.3</v>
      </c>
      <c r="AU46">
        <v>20</v>
      </c>
      <c r="AV46">
        <v>31.5</v>
      </c>
      <c r="AW46">
        <v>13.5</v>
      </c>
      <c r="AX46">
        <v>67.52</v>
      </c>
    </row>
    <row r="47" spans="1:50">
      <c r="A47" t="s">
        <v>395</v>
      </c>
      <c r="G47" t="s">
        <v>89</v>
      </c>
      <c r="H47" s="115">
        <v>261.43</v>
      </c>
      <c r="I47" s="88">
        <v>14.74</v>
      </c>
      <c r="J47" s="88">
        <v>3.96</v>
      </c>
      <c r="K47" s="88">
        <v>193.88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93.82</v>
      </c>
      <c r="AD47">
        <v>0</v>
      </c>
      <c r="AE47">
        <v>0</v>
      </c>
      <c r="AF47">
        <v>109.96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20.350000000000001</v>
      </c>
      <c r="AM47">
        <v>0.57999999999999996</v>
      </c>
      <c r="AN47">
        <v>0.75</v>
      </c>
      <c r="AO47">
        <v>0.61</v>
      </c>
      <c r="AP47">
        <v>0</v>
      </c>
      <c r="AQ47">
        <v>3.86</v>
      </c>
      <c r="AR47">
        <v>122.5</v>
      </c>
      <c r="AS47">
        <v>3.96</v>
      </c>
      <c r="AT47">
        <v>0.3</v>
      </c>
      <c r="AU47">
        <v>20</v>
      </c>
      <c r="AV47">
        <v>32.9</v>
      </c>
      <c r="AW47">
        <v>14.1</v>
      </c>
      <c r="AX47">
        <v>67.52</v>
      </c>
    </row>
    <row r="48" spans="1:50">
      <c r="A48" t="s">
        <v>399</v>
      </c>
      <c r="G48" t="s">
        <v>90</v>
      </c>
      <c r="H48" s="115">
        <v>261.43</v>
      </c>
      <c r="I48" s="88">
        <v>14.74</v>
      </c>
      <c r="J48" s="88">
        <v>3.96</v>
      </c>
      <c r="K48" s="88">
        <v>193.88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93.82</v>
      </c>
      <c r="AD48">
        <v>0</v>
      </c>
      <c r="AE48">
        <v>0</v>
      </c>
      <c r="AF48">
        <v>109.96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20.350000000000001</v>
      </c>
      <c r="AM48">
        <v>0.57999999999999996</v>
      </c>
      <c r="AN48">
        <v>0.75</v>
      </c>
      <c r="AO48">
        <v>0.61</v>
      </c>
      <c r="AP48">
        <v>0</v>
      </c>
      <c r="AQ48">
        <v>3.86</v>
      </c>
      <c r="AR48">
        <v>122.5</v>
      </c>
      <c r="AS48">
        <v>3.96</v>
      </c>
      <c r="AT48">
        <v>0.3</v>
      </c>
      <c r="AU48">
        <v>20</v>
      </c>
      <c r="AV48">
        <v>32.9</v>
      </c>
      <c r="AW48">
        <v>14.1</v>
      </c>
      <c r="AX48">
        <v>67.52</v>
      </c>
    </row>
    <row r="49" spans="1:50">
      <c r="A49" t="s">
        <v>400</v>
      </c>
      <c r="G49" t="s">
        <v>91</v>
      </c>
      <c r="H49" s="115">
        <v>261.43</v>
      </c>
      <c r="I49" s="88">
        <v>14.74</v>
      </c>
      <c r="J49" s="88">
        <v>3.96</v>
      </c>
      <c r="K49" s="88">
        <v>193.88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93.82</v>
      </c>
      <c r="AD49">
        <v>0</v>
      </c>
      <c r="AE49">
        <v>0</v>
      </c>
      <c r="AF49">
        <v>109.96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20.350000000000001</v>
      </c>
      <c r="AM49">
        <v>0.57999999999999996</v>
      </c>
      <c r="AN49">
        <v>0.75</v>
      </c>
      <c r="AO49">
        <v>0.61</v>
      </c>
      <c r="AP49">
        <v>0</v>
      </c>
      <c r="AQ49">
        <v>3.86</v>
      </c>
      <c r="AR49">
        <v>122.5</v>
      </c>
      <c r="AS49">
        <v>3.96</v>
      </c>
      <c r="AT49">
        <v>0.3</v>
      </c>
      <c r="AU49">
        <v>20</v>
      </c>
      <c r="AV49">
        <v>32.9</v>
      </c>
      <c r="AW49">
        <v>14.1</v>
      </c>
      <c r="AX49">
        <v>67.52</v>
      </c>
    </row>
    <row r="50" spans="1:50">
      <c r="A50" t="s">
        <v>401</v>
      </c>
      <c r="G50" t="s">
        <v>92</v>
      </c>
      <c r="H50" s="115">
        <v>261.43</v>
      </c>
      <c r="I50" s="88">
        <v>14.74</v>
      </c>
      <c r="J50" s="88">
        <v>3.96</v>
      </c>
      <c r="K50" s="88">
        <v>193.88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93.82</v>
      </c>
      <c r="AD50">
        <v>0</v>
      </c>
      <c r="AE50">
        <v>0</v>
      </c>
      <c r="AF50">
        <v>109.96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20.350000000000001</v>
      </c>
      <c r="AM50">
        <v>0.57999999999999996</v>
      </c>
      <c r="AN50">
        <v>0.75</v>
      </c>
      <c r="AO50">
        <v>0.61</v>
      </c>
      <c r="AP50">
        <v>0</v>
      </c>
      <c r="AQ50">
        <v>3.86</v>
      </c>
      <c r="AR50">
        <v>122.5</v>
      </c>
      <c r="AS50">
        <v>3.96</v>
      </c>
      <c r="AT50">
        <v>0.3</v>
      </c>
      <c r="AU50">
        <v>20</v>
      </c>
      <c r="AV50">
        <v>32.9</v>
      </c>
      <c r="AW50">
        <v>14.1</v>
      </c>
      <c r="AX50">
        <v>67.52</v>
      </c>
    </row>
    <row r="51" spans="1:50">
      <c r="A51" t="s">
        <v>403</v>
      </c>
      <c r="G51" t="s">
        <v>93</v>
      </c>
      <c r="H51" s="115">
        <v>262.66000000000003</v>
      </c>
      <c r="I51" s="88">
        <v>14.440000000000001</v>
      </c>
      <c r="J51" s="88">
        <v>3.96</v>
      </c>
      <c r="K51" s="88">
        <v>193.88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93.82</v>
      </c>
      <c r="AD51">
        <v>0</v>
      </c>
      <c r="AE51">
        <v>0</v>
      </c>
      <c r="AF51">
        <v>109.96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22.28</v>
      </c>
      <c r="AM51">
        <v>0.57999999999999996</v>
      </c>
      <c r="AN51">
        <v>0.75</v>
      </c>
      <c r="AO51">
        <v>0.61</v>
      </c>
      <c r="AP51">
        <v>0</v>
      </c>
      <c r="AQ51">
        <v>3.86</v>
      </c>
      <c r="AR51">
        <v>122.5</v>
      </c>
      <c r="AS51">
        <v>3.96</v>
      </c>
      <c r="AT51">
        <v>0.3</v>
      </c>
      <c r="AU51">
        <v>20</v>
      </c>
      <c r="AV51">
        <v>32.200000000000003</v>
      </c>
      <c r="AW51">
        <v>13.8</v>
      </c>
      <c r="AX51">
        <v>67.52</v>
      </c>
    </row>
    <row r="52" spans="1:50">
      <c r="A52" t="s">
        <v>404</v>
      </c>
      <c r="G52" t="s">
        <v>94</v>
      </c>
      <c r="H52" s="115">
        <v>262.66000000000003</v>
      </c>
      <c r="I52" s="88">
        <v>14.440000000000001</v>
      </c>
      <c r="J52" s="88">
        <v>3.96</v>
      </c>
      <c r="K52" s="88">
        <v>193.88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93.82</v>
      </c>
      <c r="AD52">
        <v>0</v>
      </c>
      <c r="AE52">
        <v>0</v>
      </c>
      <c r="AF52">
        <v>109.96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22.28</v>
      </c>
      <c r="AM52">
        <v>0.57999999999999996</v>
      </c>
      <c r="AN52">
        <v>0.75</v>
      </c>
      <c r="AO52">
        <v>0.61</v>
      </c>
      <c r="AP52">
        <v>0</v>
      </c>
      <c r="AQ52">
        <v>3.86</v>
      </c>
      <c r="AR52">
        <v>122.5</v>
      </c>
      <c r="AS52">
        <v>3.96</v>
      </c>
      <c r="AT52">
        <v>0.3</v>
      </c>
      <c r="AU52">
        <v>20</v>
      </c>
      <c r="AV52">
        <v>32.200000000000003</v>
      </c>
      <c r="AW52">
        <v>13.8</v>
      </c>
      <c r="AX52">
        <v>67.52</v>
      </c>
    </row>
    <row r="53" spans="1:50">
      <c r="G53" t="s">
        <v>95</v>
      </c>
      <c r="H53" s="115">
        <v>263.36</v>
      </c>
      <c r="I53" s="88">
        <v>14.74</v>
      </c>
      <c r="J53" s="88">
        <v>3.96</v>
      </c>
      <c r="K53" s="88">
        <v>193.88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93.82</v>
      </c>
      <c r="AD53">
        <v>0</v>
      </c>
      <c r="AE53">
        <v>0</v>
      </c>
      <c r="AF53">
        <v>109.96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22.28</v>
      </c>
      <c r="AM53">
        <v>0.57999999999999996</v>
      </c>
      <c r="AN53">
        <v>0.75</v>
      </c>
      <c r="AO53">
        <v>0.61</v>
      </c>
      <c r="AP53">
        <v>0</v>
      </c>
      <c r="AQ53">
        <v>3.86</v>
      </c>
      <c r="AR53">
        <v>122.5</v>
      </c>
      <c r="AS53">
        <v>3.96</v>
      </c>
      <c r="AT53">
        <v>0.3</v>
      </c>
      <c r="AU53">
        <v>20</v>
      </c>
      <c r="AV53">
        <v>32.9</v>
      </c>
      <c r="AW53">
        <v>14.1</v>
      </c>
      <c r="AX53">
        <v>67.52</v>
      </c>
    </row>
    <row r="54" spans="1:50">
      <c r="G54" t="s">
        <v>96</v>
      </c>
      <c r="H54" s="115">
        <v>263.36</v>
      </c>
      <c r="I54" s="88">
        <v>14.74</v>
      </c>
      <c r="J54" s="88">
        <v>3.96</v>
      </c>
      <c r="K54" s="88">
        <v>198.70999999999998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93.82</v>
      </c>
      <c r="AD54">
        <v>0</v>
      </c>
      <c r="AE54">
        <v>0</v>
      </c>
      <c r="AF54">
        <v>109.96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22.28</v>
      </c>
      <c r="AM54">
        <v>0.57999999999999996</v>
      </c>
      <c r="AN54">
        <v>0.75</v>
      </c>
      <c r="AO54">
        <v>0.61</v>
      </c>
      <c r="AP54">
        <v>0</v>
      </c>
      <c r="AQ54">
        <v>3.86</v>
      </c>
      <c r="AR54">
        <v>122.5</v>
      </c>
      <c r="AS54">
        <v>3.96</v>
      </c>
      <c r="AT54">
        <v>0.3</v>
      </c>
      <c r="AU54">
        <v>20</v>
      </c>
      <c r="AV54">
        <v>32.9</v>
      </c>
      <c r="AW54">
        <v>14.1</v>
      </c>
      <c r="AX54">
        <v>72.349999999999994</v>
      </c>
    </row>
    <row r="55" spans="1:50">
      <c r="G55" t="s">
        <v>97</v>
      </c>
      <c r="H55" s="115">
        <v>263.36</v>
      </c>
      <c r="I55" s="88">
        <v>14.74</v>
      </c>
      <c r="J55" s="88">
        <v>3.96</v>
      </c>
      <c r="K55" s="88">
        <v>198.70999999999998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93.82</v>
      </c>
      <c r="AD55">
        <v>0</v>
      </c>
      <c r="AE55">
        <v>0</v>
      </c>
      <c r="AF55">
        <v>109.96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22.28</v>
      </c>
      <c r="AM55">
        <v>0.57999999999999996</v>
      </c>
      <c r="AN55">
        <v>0.75</v>
      </c>
      <c r="AO55">
        <v>0.61</v>
      </c>
      <c r="AP55">
        <v>0</v>
      </c>
      <c r="AQ55">
        <v>3.86</v>
      </c>
      <c r="AR55">
        <v>122.5</v>
      </c>
      <c r="AS55">
        <v>3.96</v>
      </c>
      <c r="AT55">
        <v>0.3</v>
      </c>
      <c r="AU55">
        <v>20</v>
      </c>
      <c r="AV55">
        <v>32.9</v>
      </c>
      <c r="AW55">
        <v>14.1</v>
      </c>
      <c r="AX55">
        <v>72.349999999999994</v>
      </c>
    </row>
    <row r="56" spans="1:50">
      <c r="G56" t="s">
        <v>98</v>
      </c>
      <c r="H56" s="115">
        <v>263.36</v>
      </c>
      <c r="I56" s="88">
        <v>14.74</v>
      </c>
      <c r="J56" s="88">
        <v>3.96</v>
      </c>
      <c r="K56" s="88">
        <v>198.70999999999998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93.82</v>
      </c>
      <c r="AD56">
        <v>0</v>
      </c>
      <c r="AE56">
        <v>0</v>
      </c>
      <c r="AF56">
        <v>109.96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22.28</v>
      </c>
      <c r="AM56">
        <v>0.57999999999999996</v>
      </c>
      <c r="AN56">
        <v>0.75</v>
      </c>
      <c r="AO56">
        <v>0.61</v>
      </c>
      <c r="AP56">
        <v>0</v>
      </c>
      <c r="AQ56">
        <v>3.86</v>
      </c>
      <c r="AR56">
        <v>122.5</v>
      </c>
      <c r="AS56">
        <v>3.96</v>
      </c>
      <c r="AT56">
        <v>0.3</v>
      </c>
      <c r="AU56">
        <v>20</v>
      </c>
      <c r="AV56">
        <v>32.9</v>
      </c>
      <c r="AW56">
        <v>14.1</v>
      </c>
      <c r="AX56">
        <v>72.349999999999994</v>
      </c>
    </row>
    <row r="57" spans="1:50">
      <c r="G57" t="s">
        <v>99</v>
      </c>
      <c r="H57" s="115">
        <v>263.36</v>
      </c>
      <c r="I57" s="88">
        <v>14.74</v>
      </c>
      <c r="J57" s="88">
        <v>3.96</v>
      </c>
      <c r="K57" s="88">
        <v>198.70999999999998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93.82</v>
      </c>
      <c r="AD57">
        <v>0</v>
      </c>
      <c r="AE57">
        <v>0</v>
      </c>
      <c r="AF57">
        <v>109.96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22.28</v>
      </c>
      <c r="AM57">
        <v>0.57999999999999996</v>
      </c>
      <c r="AN57">
        <v>0.75</v>
      </c>
      <c r="AO57">
        <v>0.61</v>
      </c>
      <c r="AP57">
        <v>0</v>
      </c>
      <c r="AQ57">
        <v>3.86</v>
      </c>
      <c r="AR57">
        <v>122.5</v>
      </c>
      <c r="AS57">
        <v>3.96</v>
      </c>
      <c r="AT57">
        <v>0.3</v>
      </c>
      <c r="AU57">
        <v>20</v>
      </c>
      <c r="AV57">
        <v>32.9</v>
      </c>
      <c r="AW57">
        <v>14.1</v>
      </c>
      <c r="AX57">
        <v>72.349999999999994</v>
      </c>
    </row>
    <row r="58" spans="1:50">
      <c r="G58" t="s">
        <v>100</v>
      </c>
      <c r="H58" s="115">
        <v>263.36</v>
      </c>
      <c r="I58" s="88">
        <v>14.74</v>
      </c>
      <c r="J58" s="88">
        <v>3.96</v>
      </c>
      <c r="K58" s="88">
        <v>198.70999999999998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93.82</v>
      </c>
      <c r="AD58">
        <v>0</v>
      </c>
      <c r="AE58">
        <v>0</v>
      </c>
      <c r="AF58">
        <v>109.96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22.28</v>
      </c>
      <c r="AM58">
        <v>0.57999999999999996</v>
      </c>
      <c r="AN58">
        <v>0.75</v>
      </c>
      <c r="AO58">
        <v>0.61</v>
      </c>
      <c r="AP58">
        <v>0</v>
      </c>
      <c r="AQ58">
        <v>3.86</v>
      </c>
      <c r="AR58">
        <v>122.5</v>
      </c>
      <c r="AS58">
        <v>3.96</v>
      </c>
      <c r="AT58">
        <v>0.3</v>
      </c>
      <c r="AU58">
        <v>20</v>
      </c>
      <c r="AV58">
        <v>32.9</v>
      </c>
      <c r="AW58">
        <v>14.1</v>
      </c>
      <c r="AX58">
        <v>72.349999999999994</v>
      </c>
    </row>
    <row r="59" spans="1:50">
      <c r="G59" t="s">
        <v>101</v>
      </c>
      <c r="H59" s="115">
        <v>475.56999999999994</v>
      </c>
      <c r="I59" s="88">
        <v>14.74</v>
      </c>
      <c r="J59" s="88">
        <v>4.0599999999999996</v>
      </c>
      <c r="K59" s="88">
        <v>198.70999999999998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93.82</v>
      </c>
      <c r="AD59">
        <v>0</v>
      </c>
      <c r="AE59">
        <v>212.21</v>
      </c>
      <c r="AF59">
        <v>109.96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22.28</v>
      </c>
      <c r="AM59">
        <v>0.57999999999999996</v>
      </c>
      <c r="AN59">
        <v>0.75</v>
      </c>
      <c r="AO59">
        <v>0.61</v>
      </c>
      <c r="AP59">
        <v>0</v>
      </c>
      <c r="AQ59">
        <v>3.86</v>
      </c>
      <c r="AR59">
        <v>122.5</v>
      </c>
      <c r="AS59">
        <v>4.0599999999999996</v>
      </c>
      <c r="AT59">
        <v>0.3</v>
      </c>
      <c r="AU59">
        <v>20</v>
      </c>
      <c r="AV59">
        <v>32.9</v>
      </c>
      <c r="AW59">
        <v>14.1</v>
      </c>
      <c r="AX59">
        <v>72.349999999999994</v>
      </c>
    </row>
    <row r="60" spans="1:50">
      <c r="G60" t="s">
        <v>102</v>
      </c>
      <c r="H60" s="115">
        <v>475.56999999999994</v>
      </c>
      <c r="I60" s="88">
        <v>14.74</v>
      </c>
      <c r="J60" s="88">
        <v>4.0599999999999996</v>
      </c>
      <c r="K60" s="88">
        <v>198.70999999999998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93.82</v>
      </c>
      <c r="AD60">
        <v>0</v>
      </c>
      <c r="AE60">
        <v>212.21</v>
      </c>
      <c r="AF60">
        <v>109.96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22.28</v>
      </c>
      <c r="AM60">
        <v>0.57999999999999996</v>
      </c>
      <c r="AN60">
        <v>0.75</v>
      </c>
      <c r="AO60">
        <v>0.61</v>
      </c>
      <c r="AP60">
        <v>0</v>
      </c>
      <c r="AQ60">
        <v>3.86</v>
      </c>
      <c r="AR60">
        <v>122.5</v>
      </c>
      <c r="AS60">
        <v>4.0599999999999996</v>
      </c>
      <c r="AT60">
        <v>0.3</v>
      </c>
      <c r="AU60">
        <v>20</v>
      </c>
      <c r="AV60">
        <v>32.9</v>
      </c>
      <c r="AW60">
        <v>14.1</v>
      </c>
      <c r="AX60">
        <v>72.349999999999994</v>
      </c>
    </row>
    <row r="61" spans="1:50">
      <c r="G61" t="s">
        <v>103</v>
      </c>
      <c r="H61" s="115">
        <v>475.56999999999994</v>
      </c>
      <c r="I61" s="88">
        <v>14.74</v>
      </c>
      <c r="J61" s="88">
        <v>4.0599999999999996</v>
      </c>
      <c r="K61" s="88">
        <v>198.70999999999998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93.82</v>
      </c>
      <c r="AD61">
        <v>0</v>
      </c>
      <c r="AE61">
        <v>212.21</v>
      </c>
      <c r="AF61">
        <v>109.96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22.28</v>
      </c>
      <c r="AM61">
        <v>0.57999999999999996</v>
      </c>
      <c r="AN61">
        <v>0.75</v>
      </c>
      <c r="AO61">
        <v>0.61</v>
      </c>
      <c r="AP61">
        <v>0</v>
      </c>
      <c r="AQ61">
        <v>3.86</v>
      </c>
      <c r="AR61">
        <v>122.5</v>
      </c>
      <c r="AS61">
        <v>4.0599999999999996</v>
      </c>
      <c r="AT61">
        <v>0.3</v>
      </c>
      <c r="AU61">
        <v>20</v>
      </c>
      <c r="AV61">
        <v>32.9</v>
      </c>
      <c r="AW61">
        <v>14.1</v>
      </c>
      <c r="AX61">
        <v>72.349999999999994</v>
      </c>
    </row>
    <row r="62" spans="1:50">
      <c r="G62" t="s">
        <v>104</v>
      </c>
      <c r="H62" s="115">
        <v>473.46999999999997</v>
      </c>
      <c r="I62" s="88">
        <v>13.84</v>
      </c>
      <c r="J62" s="88">
        <v>4.0599999999999996</v>
      </c>
      <c r="K62" s="88">
        <v>198.70999999999998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93.82</v>
      </c>
      <c r="AD62">
        <v>0</v>
      </c>
      <c r="AE62">
        <v>212.21</v>
      </c>
      <c r="AF62">
        <v>109.96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22.28</v>
      </c>
      <c r="AM62">
        <v>0.57999999999999996</v>
      </c>
      <c r="AN62">
        <v>0.75</v>
      </c>
      <c r="AO62">
        <v>0.61</v>
      </c>
      <c r="AP62">
        <v>0</v>
      </c>
      <c r="AQ62">
        <v>3.86</v>
      </c>
      <c r="AR62">
        <v>122.5</v>
      </c>
      <c r="AS62">
        <v>4.0599999999999996</v>
      </c>
      <c r="AT62">
        <v>0.3</v>
      </c>
      <c r="AU62">
        <v>20</v>
      </c>
      <c r="AV62">
        <v>30.8</v>
      </c>
      <c r="AW62">
        <v>13.2</v>
      </c>
      <c r="AX62">
        <v>72.349999999999994</v>
      </c>
    </row>
    <row r="63" spans="1:50">
      <c r="G63" t="s">
        <v>105</v>
      </c>
      <c r="H63" s="115">
        <v>472.06999999999994</v>
      </c>
      <c r="I63" s="88">
        <v>13.24</v>
      </c>
      <c r="J63" s="88">
        <v>4.16</v>
      </c>
      <c r="K63" s="88">
        <v>198.70999999999998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93.82</v>
      </c>
      <c r="AD63">
        <v>0</v>
      </c>
      <c r="AE63">
        <v>212.21</v>
      </c>
      <c r="AF63">
        <v>109.96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22.28</v>
      </c>
      <c r="AM63">
        <v>0.57999999999999996</v>
      </c>
      <c r="AN63">
        <v>0.75</v>
      </c>
      <c r="AO63">
        <v>0.61</v>
      </c>
      <c r="AP63">
        <v>0</v>
      </c>
      <c r="AQ63">
        <v>3.86</v>
      </c>
      <c r="AR63">
        <v>122.5</v>
      </c>
      <c r="AS63">
        <v>4.16</v>
      </c>
      <c r="AT63">
        <v>0.3</v>
      </c>
      <c r="AU63">
        <v>20</v>
      </c>
      <c r="AV63">
        <v>29.4</v>
      </c>
      <c r="AW63">
        <v>12.6</v>
      </c>
      <c r="AX63">
        <v>72.349999999999994</v>
      </c>
    </row>
    <row r="64" spans="1:50">
      <c r="G64" t="s">
        <v>106</v>
      </c>
      <c r="H64" s="115">
        <v>470.66999999999996</v>
      </c>
      <c r="I64" s="88">
        <v>12.64</v>
      </c>
      <c r="J64" s="88">
        <v>4.16</v>
      </c>
      <c r="K64" s="88">
        <v>198.70999999999998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93.82</v>
      </c>
      <c r="AD64">
        <v>0</v>
      </c>
      <c r="AE64">
        <v>212.21</v>
      </c>
      <c r="AF64">
        <v>109.96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22.28</v>
      </c>
      <c r="AM64">
        <v>0.57999999999999996</v>
      </c>
      <c r="AN64">
        <v>0.75</v>
      </c>
      <c r="AO64">
        <v>0.61</v>
      </c>
      <c r="AP64">
        <v>0</v>
      </c>
      <c r="AQ64">
        <v>3.86</v>
      </c>
      <c r="AR64">
        <v>122.5</v>
      </c>
      <c r="AS64">
        <v>4.16</v>
      </c>
      <c r="AT64">
        <v>0.3</v>
      </c>
      <c r="AU64">
        <v>20</v>
      </c>
      <c r="AV64">
        <v>28</v>
      </c>
      <c r="AW64">
        <v>12</v>
      </c>
      <c r="AX64">
        <v>72.349999999999994</v>
      </c>
    </row>
    <row r="65" spans="7:50">
      <c r="G65" t="s">
        <v>107</v>
      </c>
      <c r="H65" s="115">
        <v>468.56999999999994</v>
      </c>
      <c r="I65" s="88">
        <v>11.74</v>
      </c>
      <c r="J65" s="88">
        <v>4.16</v>
      </c>
      <c r="K65" s="88">
        <v>198.70999999999998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93.82</v>
      </c>
      <c r="AD65">
        <v>0</v>
      </c>
      <c r="AE65">
        <v>212.21</v>
      </c>
      <c r="AF65">
        <v>109.96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22.28</v>
      </c>
      <c r="AM65">
        <v>0.57999999999999996</v>
      </c>
      <c r="AN65">
        <v>0.75</v>
      </c>
      <c r="AO65">
        <v>0.61</v>
      </c>
      <c r="AP65">
        <v>0</v>
      </c>
      <c r="AQ65">
        <v>3.86</v>
      </c>
      <c r="AR65">
        <v>122.5</v>
      </c>
      <c r="AS65">
        <v>4.16</v>
      </c>
      <c r="AT65">
        <v>0.3</v>
      </c>
      <c r="AU65">
        <v>20</v>
      </c>
      <c r="AV65">
        <v>25.9</v>
      </c>
      <c r="AW65">
        <v>11.1</v>
      </c>
      <c r="AX65">
        <v>72.349999999999994</v>
      </c>
    </row>
    <row r="66" spans="7:50">
      <c r="G66" t="s">
        <v>108</v>
      </c>
      <c r="H66" s="115">
        <v>467.16999999999996</v>
      </c>
      <c r="I66" s="88">
        <v>11.14</v>
      </c>
      <c r="J66" s="88">
        <v>4.16</v>
      </c>
      <c r="K66" s="88">
        <v>179.41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93.82</v>
      </c>
      <c r="AD66">
        <v>0</v>
      </c>
      <c r="AE66">
        <v>212.21</v>
      </c>
      <c r="AF66">
        <v>109.96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22.28</v>
      </c>
      <c r="AM66">
        <v>0.57999999999999996</v>
      </c>
      <c r="AN66">
        <v>0.75</v>
      </c>
      <c r="AO66">
        <v>0.61</v>
      </c>
      <c r="AP66">
        <v>0</v>
      </c>
      <c r="AQ66">
        <v>3.86</v>
      </c>
      <c r="AR66">
        <v>122.5</v>
      </c>
      <c r="AS66">
        <v>4.16</v>
      </c>
      <c r="AT66">
        <v>0.3</v>
      </c>
      <c r="AU66">
        <v>20</v>
      </c>
      <c r="AV66">
        <v>24.5</v>
      </c>
      <c r="AW66">
        <v>10.5</v>
      </c>
      <c r="AX66">
        <v>53.05</v>
      </c>
    </row>
    <row r="67" spans="7:50">
      <c r="G67" t="s">
        <v>109</v>
      </c>
      <c r="H67" s="115">
        <v>470.56999999999994</v>
      </c>
      <c r="I67" s="88">
        <v>10.24</v>
      </c>
      <c r="J67" s="88">
        <v>4.16</v>
      </c>
      <c r="K67" s="88">
        <v>179.41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93.82</v>
      </c>
      <c r="AD67">
        <v>0</v>
      </c>
      <c r="AE67">
        <v>212.21</v>
      </c>
      <c r="AF67">
        <v>109.96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27.78</v>
      </c>
      <c r="AM67">
        <v>0.57999999999999996</v>
      </c>
      <c r="AN67">
        <v>0.75</v>
      </c>
      <c r="AO67">
        <v>0.61</v>
      </c>
      <c r="AP67">
        <v>0</v>
      </c>
      <c r="AQ67">
        <v>3.86</v>
      </c>
      <c r="AR67">
        <v>122.5</v>
      </c>
      <c r="AS67">
        <v>4.16</v>
      </c>
      <c r="AT67">
        <v>0.3</v>
      </c>
      <c r="AU67">
        <v>20</v>
      </c>
      <c r="AV67">
        <v>22.4</v>
      </c>
      <c r="AW67">
        <v>9.6</v>
      </c>
      <c r="AX67">
        <v>53.05</v>
      </c>
    </row>
    <row r="68" spans="7:50">
      <c r="G68" t="s">
        <v>110</v>
      </c>
      <c r="H68" s="115">
        <v>467.77</v>
      </c>
      <c r="I68" s="88">
        <v>9.0400000000000009</v>
      </c>
      <c r="J68" s="88">
        <v>4.16</v>
      </c>
      <c r="K68" s="88">
        <v>179.41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93.82</v>
      </c>
      <c r="AD68">
        <v>0</v>
      </c>
      <c r="AE68">
        <v>212.21</v>
      </c>
      <c r="AF68">
        <v>109.96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27.78</v>
      </c>
      <c r="AM68">
        <v>0.57999999999999996</v>
      </c>
      <c r="AN68">
        <v>0.75</v>
      </c>
      <c r="AO68">
        <v>0.61</v>
      </c>
      <c r="AP68">
        <v>0</v>
      </c>
      <c r="AQ68">
        <v>3.86</v>
      </c>
      <c r="AR68">
        <v>122.5</v>
      </c>
      <c r="AS68">
        <v>4.16</v>
      </c>
      <c r="AT68">
        <v>0.3</v>
      </c>
      <c r="AU68">
        <v>20</v>
      </c>
      <c r="AV68">
        <v>19.600000000000001</v>
      </c>
      <c r="AW68">
        <v>8.4</v>
      </c>
      <c r="AX68">
        <v>53.05</v>
      </c>
    </row>
    <row r="69" spans="7:50">
      <c r="G69" t="s">
        <v>111</v>
      </c>
      <c r="H69" s="115">
        <v>464.96999999999997</v>
      </c>
      <c r="I69" s="88">
        <v>7.84</v>
      </c>
      <c r="J69" s="88">
        <v>4.16</v>
      </c>
      <c r="K69" s="88">
        <v>179.41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93.82</v>
      </c>
      <c r="AD69">
        <v>0</v>
      </c>
      <c r="AE69">
        <v>212.21</v>
      </c>
      <c r="AF69">
        <v>109.96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27.78</v>
      </c>
      <c r="AM69">
        <v>0.57999999999999996</v>
      </c>
      <c r="AN69">
        <v>0.75</v>
      </c>
      <c r="AO69">
        <v>0.61</v>
      </c>
      <c r="AP69">
        <v>0</v>
      </c>
      <c r="AQ69">
        <v>3.86</v>
      </c>
      <c r="AR69">
        <v>122.5</v>
      </c>
      <c r="AS69">
        <v>4.16</v>
      </c>
      <c r="AT69">
        <v>0.3</v>
      </c>
      <c r="AU69">
        <v>20</v>
      </c>
      <c r="AV69">
        <v>16.8</v>
      </c>
      <c r="AW69">
        <v>7.2</v>
      </c>
      <c r="AX69">
        <v>53.05</v>
      </c>
    </row>
    <row r="70" spans="7:50">
      <c r="G70" t="s">
        <v>112</v>
      </c>
      <c r="H70" s="115">
        <v>462.86999999999995</v>
      </c>
      <c r="I70" s="88">
        <v>6.9399999999999995</v>
      </c>
      <c r="J70" s="88">
        <v>4.16</v>
      </c>
      <c r="K70" s="88">
        <v>160.12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93.82</v>
      </c>
      <c r="AD70">
        <v>0</v>
      </c>
      <c r="AE70">
        <v>212.21</v>
      </c>
      <c r="AF70">
        <v>109.96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27.78</v>
      </c>
      <c r="AM70">
        <v>0.57999999999999996</v>
      </c>
      <c r="AN70">
        <v>0.75</v>
      </c>
      <c r="AO70">
        <v>0.61</v>
      </c>
      <c r="AP70">
        <v>0</v>
      </c>
      <c r="AQ70">
        <v>3.86</v>
      </c>
      <c r="AR70">
        <v>122.5</v>
      </c>
      <c r="AS70">
        <v>4.16</v>
      </c>
      <c r="AT70">
        <v>0.3</v>
      </c>
      <c r="AU70">
        <v>20</v>
      </c>
      <c r="AV70">
        <v>14.7</v>
      </c>
      <c r="AW70">
        <v>6.3</v>
      </c>
      <c r="AX70">
        <v>33.76</v>
      </c>
    </row>
    <row r="71" spans="7:50">
      <c r="G71" t="s">
        <v>113</v>
      </c>
      <c r="H71" s="115">
        <v>460.77</v>
      </c>
      <c r="I71" s="88">
        <v>6.04</v>
      </c>
      <c r="J71" s="88">
        <v>4.24</v>
      </c>
      <c r="K71" s="88">
        <v>160.12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93.82</v>
      </c>
      <c r="AD71">
        <v>0</v>
      </c>
      <c r="AE71">
        <v>212.21</v>
      </c>
      <c r="AF71">
        <v>109.96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27.78</v>
      </c>
      <c r="AM71">
        <v>0.57999999999999996</v>
      </c>
      <c r="AN71">
        <v>0.75</v>
      </c>
      <c r="AO71">
        <v>0.61</v>
      </c>
      <c r="AP71">
        <v>0</v>
      </c>
      <c r="AQ71">
        <v>3.86</v>
      </c>
      <c r="AR71">
        <v>122.5</v>
      </c>
      <c r="AS71">
        <v>4.24</v>
      </c>
      <c r="AT71">
        <v>0.3</v>
      </c>
      <c r="AU71">
        <v>20</v>
      </c>
      <c r="AV71">
        <v>12.6</v>
      </c>
      <c r="AW71">
        <v>5.4</v>
      </c>
      <c r="AX71">
        <v>33.76</v>
      </c>
    </row>
    <row r="72" spans="7:50">
      <c r="G72" t="s">
        <v>114</v>
      </c>
      <c r="H72" s="115">
        <v>457.96999999999997</v>
      </c>
      <c r="I72" s="88">
        <v>4.84</v>
      </c>
      <c r="J72" s="88">
        <v>4.24</v>
      </c>
      <c r="K72" s="88">
        <v>140.83000000000001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93.82</v>
      </c>
      <c r="AD72">
        <v>0</v>
      </c>
      <c r="AE72">
        <v>212.21</v>
      </c>
      <c r="AF72">
        <v>109.96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27.78</v>
      </c>
      <c r="AM72">
        <v>0.57999999999999996</v>
      </c>
      <c r="AN72">
        <v>0.75</v>
      </c>
      <c r="AO72">
        <v>0.61</v>
      </c>
      <c r="AP72">
        <v>0</v>
      </c>
      <c r="AQ72">
        <v>3.86</v>
      </c>
      <c r="AR72">
        <v>122.5</v>
      </c>
      <c r="AS72">
        <v>4.24</v>
      </c>
      <c r="AT72">
        <v>0.3</v>
      </c>
      <c r="AU72">
        <v>20</v>
      </c>
      <c r="AV72">
        <v>9.8000000000000007</v>
      </c>
      <c r="AW72">
        <v>4.2</v>
      </c>
      <c r="AX72">
        <v>14.47</v>
      </c>
    </row>
    <row r="73" spans="7:50">
      <c r="G73" t="s">
        <v>115</v>
      </c>
      <c r="H73" s="115">
        <v>455.16999999999996</v>
      </c>
      <c r="I73" s="88">
        <v>3.64</v>
      </c>
      <c r="J73" s="88">
        <v>4.24</v>
      </c>
      <c r="K73" s="88">
        <v>18.330000000000002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93.82</v>
      </c>
      <c r="AD73">
        <v>0</v>
      </c>
      <c r="AE73">
        <v>212.21</v>
      </c>
      <c r="AF73">
        <v>109.96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27.78</v>
      </c>
      <c r="AM73">
        <v>0.57999999999999996</v>
      </c>
      <c r="AN73">
        <v>0.75</v>
      </c>
      <c r="AO73">
        <v>0.61</v>
      </c>
      <c r="AP73">
        <v>0</v>
      </c>
      <c r="AQ73">
        <v>3.86</v>
      </c>
      <c r="AR73">
        <v>0</v>
      </c>
      <c r="AS73">
        <v>4.24</v>
      </c>
      <c r="AT73">
        <v>0.3</v>
      </c>
      <c r="AU73">
        <v>20</v>
      </c>
      <c r="AV73">
        <v>7</v>
      </c>
      <c r="AW73">
        <v>3</v>
      </c>
      <c r="AX73">
        <v>14.47</v>
      </c>
    </row>
    <row r="74" spans="7:50">
      <c r="G74" t="s">
        <v>116</v>
      </c>
      <c r="H74" s="115">
        <v>454.46999999999997</v>
      </c>
      <c r="I74" s="88">
        <v>3.3400000000000003</v>
      </c>
      <c r="J74" s="88">
        <v>4.24</v>
      </c>
      <c r="K74" s="88">
        <v>13.51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93.82</v>
      </c>
      <c r="AD74">
        <v>0</v>
      </c>
      <c r="AE74">
        <v>212.21</v>
      </c>
      <c r="AF74">
        <v>109.96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27.78</v>
      </c>
      <c r="AM74">
        <v>0.57999999999999996</v>
      </c>
      <c r="AN74">
        <v>0.75</v>
      </c>
      <c r="AO74">
        <v>0.61</v>
      </c>
      <c r="AP74">
        <v>0</v>
      </c>
      <c r="AQ74">
        <v>3.86</v>
      </c>
      <c r="AR74">
        <v>0</v>
      </c>
      <c r="AS74">
        <v>4.24</v>
      </c>
      <c r="AT74">
        <v>0.3</v>
      </c>
      <c r="AU74">
        <v>20</v>
      </c>
      <c r="AV74">
        <v>6.3</v>
      </c>
      <c r="AW74">
        <v>2.7</v>
      </c>
      <c r="AX74">
        <v>9.65</v>
      </c>
    </row>
    <row r="75" spans="7:50">
      <c r="G75" t="s">
        <v>117</v>
      </c>
      <c r="H75" s="115">
        <v>477.90999999999997</v>
      </c>
      <c r="I75" s="88">
        <v>2.74</v>
      </c>
      <c r="J75" s="88">
        <v>4.24</v>
      </c>
      <c r="K75" s="88">
        <v>0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0</v>
      </c>
      <c r="AC75">
        <v>93.82</v>
      </c>
      <c r="AD75">
        <v>24.84</v>
      </c>
      <c r="AE75">
        <v>212.21</v>
      </c>
      <c r="AF75">
        <v>109.96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27.78</v>
      </c>
      <c r="AM75">
        <v>0.57999999999999996</v>
      </c>
      <c r="AN75">
        <v>0.75</v>
      </c>
      <c r="AO75">
        <v>0.61</v>
      </c>
      <c r="AP75">
        <v>0</v>
      </c>
      <c r="AQ75">
        <v>0</v>
      </c>
      <c r="AR75">
        <v>0</v>
      </c>
      <c r="AS75">
        <v>4.24</v>
      </c>
      <c r="AT75">
        <v>0.3</v>
      </c>
      <c r="AU75">
        <v>20</v>
      </c>
      <c r="AV75">
        <v>4.9000000000000004</v>
      </c>
      <c r="AW75">
        <v>2.1</v>
      </c>
      <c r="AX75">
        <v>0</v>
      </c>
    </row>
    <row r="76" spans="7:50">
      <c r="G76" t="s">
        <v>118</v>
      </c>
      <c r="H76" s="115">
        <v>476.51</v>
      </c>
      <c r="I76" s="88">
        <v>2.14</v>
      </c>
      <c r="J76" s="88">
        <v>4.24</v>
      </c>
      <c r="K76" s="88">
        <v>0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0</v>
      </c>
      <c r="AC76">
        <v>93.82</v>
      </c>
      <c r="AD76">
        <v>24.84</v>
      </c>
      <c r="AE76">
        <v>212.21</v>
      </c>
      <c r="AF76">
        <v>109.96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27.78</v>
      </c>
      <c r="AM76">
        <v>0.57999999999999996</v>
      </c>
      <c r="AN76">
        <v>0.75</v>
      </c>
      <c r="AO76">
        <v>0.61</v>
      </c>
      <c r="AP76">
        <v>0</v>
      </c>
      <c r="AQ76">
        <v>0</v>
      </c>
      <c r="AR76">
        <v>0</v>
      </c>
      <c r="AS76">
        <v>4.24</v>
      </c>
      <c r="AT76">
        <v>0.3</v>
      </c>
      <c r="AU76">
        <v>20</v>
      </c>
      <c r="AV76">
        <v>3.5</v>
      </c>
      <c r="AW76">
        <v>1.5</v>
      </c>
      <c r="AX76">
        <v>0</v>
      </c>
    </row>
    <row r="77" spans="7:50">
      <c r="G77" t="s">
        <v>119</v>
      </c>
      <c r="H77" s="115">
        <v>475.11</v>
      </c>
      <c r="I77" s="88">
        <v>1.54</v>
      </c>
      <c r="J77" s="88">
        <v>4.24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0</v>
      </c>
      <c r="AC77">
        <v>93.82</v>
      </c>
      <c r="AD77">
        <v>24.84</v>
      </c>
      <c r="AE77">
        <v>212.21</v>
      </c>
      <c r="AF77">
        <v>109.96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27.78</v>
      </c>
      <c r="AM77">
        <v>0.57999999999999996</v>
      </c>
      <c r="AN77">
        <v>0.75</v>
      </c>
      <c r="AO77">
        <v>0.61</v>
      </c>
      <c r="AP77">
        <v>0</v>
      </c>
      <c r="AQ77">
        <v>0</v>
      </c>
      <c r="AR77">
        <v>0</v>
      </c>
      <c r="AS77">
        <v>4.24</v>
      </c>
      <c r="AT77">
        <v>0.3</v>
      </c>
      <c r="AU77">
        <v>20</v>
      </c>
      <c r="AV77">
        <v>2.1</v>
      </c>
      <c r="AW77">
        <v>0.9</v>
      </c>
      <c r="AX77">
        <v>0</v>
      </c>
    </row>
    <row r="78" spans="7:50">
      <c r="G78" t="s">
        <v>120</v>
      </c>
      <c r="H78" s="115">
        <v>473.71</v>
      </c>
      <c r="I78" s="88">
        <v>0.94</v>
      </c>
      <c r="J78" s="88">
        <v>4.24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0</v>
      </c>
      <c r="AC78">
        <v>93.82</v>
      </c>
      <c r="AD78">
        <v>24.84</v>
      </c>
      <c r="AE78">
        <v>212.21</v>
      </c>
      <c r="AF78">
        <v>109.96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27.78</v>
      </c>
      <c r="AM78">
        <v>0.57999999999999996</v>
      </c>
      <c r="AN78">
        <v>0.75</v>
      </c>
      <c r="AO78">
        <v>0.61</v>
      </c>
      <c r="AP78">
        <v>0</v>
      </c>
      <c r="AQ78">
        <v>0</v>
      </c>
      <c r="AR78">
        <v>0</v>
      </c>
      <c r="AS78">
        <v>4.24</v>
      </c>
      <c r="AT78">
        <v>0.3</v>
      </c>
      <c r="AU78">
        <v>20</v>
      </c>
      <c r="AV78">
        <v>0.7</v>
      </c>
      <c r="AW78">
        <v>0.3</v>
      </c>
      <c r="AX78">
        <v>0</v>
      </c>
    </row>
    <row r="79" spans="7:50">
      <c r="G79" t="s">
        <v>121</v>
      </c>
      <c r="H79" s="115">
        <v>473.36</v>
      </c>
      <c r="I79" s="88">
        <v>0.79</v>
      </c>
      <c r="J79" s="88">
        <v>4.34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0</v>
      </c>
      <c r="AC79">
        <v>93.82</v>
      </c>
      <c r="AD79">
        <v>24.84</v>
      </c>
      <c r="AE79">
        <v>212.21</v>
      </c>
      <c r="AF79">
        <v>109.96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27.78</v>
      </c>
      <c r="AM79">
        <v>0.57999999999999996</v>
      </c>
      <c r="AN79">
        <v>0.75</v>
      </c>
      <c r="AO79">
        <v>0.61</v>
      </c>
      <c r="AP79">
        <v>0</v>
      </c>
      <c r="AQ79">
        <v>0</v>
      </c>
      <c r="AR79">
        <v>0</v>
      </c>
      <c r="AS79">
        <v>4.34</v>
      </c>
      <c r="AT79">
        <v>0.3</v>
      </c>
      <c r="AU79">
        <v>20</v>
      </c>
      <c r="AV79">
        <v>0.35</v>
      </c>
      <c r="AW79">
        <v>0.15</v>
      </c>
      <c r="AX79">
        <v>0</v>
      </c>
    </row>
    <row r="80" spans="7:50">
      <c r="G80" t="s">
        <v>122</v>
      </c>
      <c r="H80" s="115">
        <v>473.01</v>
      </c>
      <c r="I80" s="88">
        <v>0.64</v>
      </c>
      <c r="J80" s="88">
        <v>4.34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0</v>
      </c>
      <c r="AC80">
        <v>93.82</v>
      </c>
      <c r="AD80">
        <v>24.84</v>
      </c>
      <c r="AE80">
        <v>212.21</v>
      </c>
      <c r="AF80">
        <v>109.96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27.78</v>
      </c>
      <c r="AM80">
        <v>0.57999999999999996</v>
      </c>
      <c r="AN80">
        <v>0.75</v>
      </c>
      <c r="AO80">
        <v>0.61</v>
      </c>
      <c r="AP80">
        <v>0</v>
      </c>
      <c r="AQ80">
        <v>0</v>
      </c>
      <c r="AR80">
        <v>0</v>
      </c>
      <c r="AS80">
        <v>4.34</v>
      </c>
      <c r="AT80">
        <v>0.3</v>
      </c>
      <c r="AU80">
        <v>20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473.01</v>
      </c>
      <c r="I81" s="88">
        <v>0.64</v>
      </c>
      <c r="J81" s="88">
        <v>4.34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0</v>
      </c>
      <c r="AC81">
        <v>93.82</v>
      </c>
      <c r="AD81">
        <v>24.84</v>
      </c>
      <c r="AE81">
        <v>212.21</v>
      </c>
      <c r="AF81">
        <v>109.96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27.78</v>
      </c>
      <c r="AM81">
        <v>0.57999999999999996</v>
      </c>
      <c r="AN81">
        <v>0.75</v>
      </c>
      <c r="AO81">
        <v>0.61</v>
      </c>
      <c r="AP81">
        <v>0</v>
      </c>
      <c r="AQ81">
        <v>0</v>
      </c>
      <c r="AR81">
        <v>0</v>
      </c>
      <c r="AS81">
        <v>4.34</v>
      </c>
      <c r="AT81">
        <v>0.3</v>
      </c>
      <c r="AU81">
        <v>20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473.01</v>
      </c>
      <c r="I82" s="88">
        <v>0.64</v>
      </c>
      <c r="J82" s="88">
        <v>4.34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0</v>
      </c>
      <c r="AC82">
        <v>93.82</v>
      </c>
      <c r="AD82">
        <v>24.84</v>
      </c>
      <c r="AE82">
        <v>212.21</v>
      </c>
      <c r="AF82">
        <v>109.96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27.78</v>
      </c>
      <c r="AM82">
        <v>0.57999999999999996</v>
      </c>
      <c r="AN82">
        <v>0.75</v>
      </c>
      <c r="AO82">
        <v>0.61</v>
      </c>
      <c r="AP82">
        <v>0</v>
      </c>
      <c r="AQ82">
        <v>0</v>
      </c>
      <c r="AR82">
        <v>0</v>
      </c>
      <c r="AS82">
        <v>4.34</v>
      </c>
      <c r="AT82">
        <v>0.3</v>
      </c>
      <c r="AU82">
        <v>20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473.01</v>
      </c>
      <c r="I83" s="88">
        <v>0.64</v>
      </c>
      <c r="J83" s="88">
        <v>4.43</v>
      </c>
      <c r="K83" s="88">
        <v>48.23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0</v>
      </c>
      <c r="AC83">
        <v>93.82</v>
      </c>
      <c r="AD83">
        <v>24.84</v>
      </c>
      <c r="AE83">
        <v>212.21</v>
      </c>
      <c r="AF83">
        <v>109.96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27.78</v>
      </c>
      <c r="AM83">
        <v>0.57999999999999996</v>
      </c>
      <c r="AN83">
        <v>0.75</v>
      </c>
      <c r="AO83">
        <v>0.61</v>
      </c>
      <c r="AP83">
        <v>48.23</v>
      </c>
      <c r="AQ83">
        <v>0</v>
      </c>
      <c r="AR83">
        <v>0</v>
      </c>
      <c r="AS83">
        <v>4.43</v>
      </c>
      <c r="AT83">
        <v>0.3</v>
      </c>
      <c r="AU83">
        <v>20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473.01</v>
      </c>
      <c r="I84" s="88">
        <v>0.64</v>
      </c>
      <c r="J84" s="88">
        <v>4.43</v>
      </c>
      <c r="K84" s="88">
        <v>48.23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0</v>
      </c>
      <c r="AC84">
        <v>93.82</v>
      </c>
      <c r="AD84">
        <v>24.84</v>
      </c>
      <c r="AE84">
        <v>212.21</v>
      </c>
      <c r="AF84">
        <v>109.96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27.78</v>
      </c>
      <c r="AM84">
        <v>0.57999999999999996</v>
      </c>
      <c r="AN84">
        <v>0.75</v>
      </c>
      <c r="AO84">
        <v>0.61</v>
      </c>
      <c r="AP84">
        <v>48.23</v>
      </c>
      <c r="AQ84">
        <v>0</v>
      </c>
      <c r="AR84">
        <v>0</v>
      </c>
      <c r="AS84">
        <v>4.43</v>
      </c>
      <c r="AT84">
        <v>0.3</v>
      </c>
      <c r="AU84">
        <v>20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473.01</v>
      </c>
      <c r="I85" s="88">
        <v>0.64</v>
      </c>
      <c r="J85" s="88">
        <v>4.43</v>
      </c>
      <c r="K85" s="88">
        <v>48.23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0</v>
      </c>
      <c r="AC85">
        <v>93.82</v>
      </c>
      <c r="AD85">
        <v>24.84</v>
      </c>
      <c r="AE85">
        <v>212.21</v>
      </c>
      <c r="AF85">
        <v>109.96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27.78</v>
      </c>
      <c r="AM85">
        <v>0.57999999999999996</v>
      </c>
      <c r="AN85">
        <v>0.75</v>
      </c>
      <c r="AO85">
        <v>0.61</v>
      </c>
      <c r="AP85">
        <v>48.23</v>
      </c>
      <c r="AQ85">
        <v>0</v>
      </c>
      <c r="AR85">
        <v>0</v>
      </c>
      <c r="AS85">
        <v>4.43</v>
      </c>
      <c r="AT85">
        <v>0.3</v>
      </c>
      <c r="AU85">
        <v>20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473.01</v>
      </c>
      <c r="I86" s="88">
        <v>0.64</v>
      </c>
      <c r="J86" s="88">
        <v>4.43</v>
      </c>
      <c r="K86" s="88">
        <v>48.23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0</v>
      </c>
      <c r="AC86">
        <v>93.82</v>
      </c>
      <c r="AD86">
        <v>24.84</v>
      </c>
      <c r="AE86">
        <v>212.21</v>
      </c>
      <c r="AF86">
        <v>109.96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27.78</v>
      </c>
      <c r="AM86">
        <v>0.57999999999999996</v>
      </c>
      <c r="AN86">
        <v>0.75</v>
      </c>
      <c r="AO86">
        <v>0.61</v>
      </c>
      <c r="AP86">
        <v>48.23</v>
      </c>
      <c r="AQ86">
        <v>0</v>
      </c>
      <c r="AR86">
        <v>0</v>
      </c>
      <c r="AS86">
        <v>4.43</v>
      </c>
      <c r="AT86">
        <v>0.3</v>
      </c>
      <c r="AU86">
        <v>20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737.07</v>
      </c>
      <c r="I87" s="88">
        <v>0.64</v>
      </c>
      <c r="J87" s="88">
        <v>4.43</v>
      </c>
      <c r="K87" s="88">
        <v>48.23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0</v>
      </c>
      <c r="AC87">
        <v>93.82</v>
      </c>
      <c r="AD87">
        <v>24.84</v>
      </c>
      <c r="AE87">
        <v>212.21</v>
      </c>
      <c r="AF87">
        <v>109.96</v>
      </c>
      <c r="AG87">
        <v>241.15</v>
      </c>
      <c r="AH87">
        <v>24.84</v>
      </c>
      <c r="AI87">
        <v>0</v>
      </c>
      <c r="AJ87">
        <v>0</v>
      </c>
      <c r="AK87">
        <v>0</v>
      </c>
      <c r="AL87">
        <v>25.85</v>
      </c>
      <c r="AM87">
        <v>0.57999999999999996</v>
      </c>
      <c r="AN87">
        <v>0.75</v>
      </c>
      <c r="AO87">
        <v>0.61</v>
      </c>
      <c r="AP87">
        <v>48.23</v>
      </c>
      <c r="AQ87">
        <v>0</v>
      </c>
      <c r="AR87">
        <v>0</v>
      </c>
      <c r="AS87">
        <v>4.43</v>
      </c>
      <c r="AT87">
        <v>0.3</v>
      </c>
      <c r="AU87">
        <v>20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737.07</v>
      </c>
      <c r="I88" s="88">
        <v>0.64</v>
      </c>
      <c r="J88" s="88">
        <v>4.43</v>
      </c>
      <c r="K88" s="88">
        <v>48.23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0</v>
      </c>
      <c r="AC88">
        <v>93.82</v>
      </c>
      <c r="AD88">
        <v>24.84</v>
      </c>
      <c r="AE88">
        <v>212.21</v>
      </c>
      <c r="AF88">
        <v>109.96</v>
      </c>
      <c r="AG88">
        <v>241.15</v>
      </c>
      <c r="AH88">
        <v>24.84</v>
      </c>
      <c r="AI88">
        <v>0</v>
      </c>
      <c r="AJ88">
        <v>0</v>
      </c>
      <c r="AK88">
        <v>0</v>
      </c>
      <c r="AL88">
        <v>25.85</v>
      </c>
      <c r="AM88">
        <v>0.57999999999999996</v>
      </c>
      <c r="AN88">
        <v>0.75</v>
      </c>
      <c r="AO88">
        <v>0.61</v>
      </c>
      <c r="AP88">
        <v>48.23</v>
      </c>
      <c r="AQ88">
        <v>0</v>
      </c>
      <c r="AR88">
        <v>0</v>
      </c>
      <c r="AS88">
        <v>4.43</v>
      </c>
      <c r="AT88">
        <v>0.3</v>
      </c>
      <c r="AU88">
        <v>20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737.07</v>
      </c>
      <c r="I89" s="88">
        <v>0.64</v>
      </c>
      <c r="J89" s="88">
        <v>4.43</v>
      </c>
      <c r="K89" s="88">
        <v>48.23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0</v>
      </c>
      <c r="AC89">
        <v>93.82</v>
      </c>
      <c r="AD89">
        <v>24.84</v>
      </c>
      <c r="AE89">
        <v>212.21</v>
      </c>
      <c r="AF89">
        <v>109.96</v>
      </c>
      <c r="AG89">
        <v>241.15</v>
      </c>
      <c r="AH89">
        <v>24.84</v>
      </c>
      <c r="AI89">
        <v>0</v>
      </c>
      <c r="AJ89">
        <v>0</v>
      </c>
      <c r="AK89">
        <v>0</v>
      </c>
      <c r="AL89">
        <v>25.85</v>
      </c>
      <c r="AM89">
        <v>0.57999999999999996</v>
      </c>
      <c r="AN89">
        <v>0.75</v>
      </c>
      <c r="AO89">
        <v>0.61</v>
      </c>
      <c r="AP89">
        <v>48.23</v>
      </c>
      <c r="AQ89">
        <v>0</v>
      </c>
      <c r="AR89">
        <v>0</v>
      </c>
      <c r="AS89">
        <v>4.43</v>
      </c>
      <c r="AT89">
        <v>0.3</v>
      </c>
      <c r="AU89">
        <v>20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737.07</v>
      </c>
      <c r="I90" s="88">
        <v>0.64</v>
      </c>
      <c r="J90" s="88">
        <v>4.43</v>
      </c>
      <c r="K90" s="88">
        <v>48.23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0</v>
      </c>
      <c r="AC90">
        <v>93.82</v>
      </c>
      <c r="AD90">
        <v>24.84</v>
      </c>
      <c r="AE90">
        <v>212.21</v>
      </c>
      <c r="AF90">
        <v>109.96</v>
      </c>
      <c r="AG90">
        <v>241.15</v>
      </c>
      <c r="AH90">
        <v>24.84</v>
      </c>
      <c r="AI90">
        <v>0</v>
      </c>
      <c r="AJ90">
        <v>0</v>
      </c>
      <c r="AK90">
        <v>0</v>
      </c>
      <c r="AL90">
        <v>25.85</v>
      </c>
      <c r="AM90">
        <v>0.57999999999999996</v>
      </c>
      <c r="AN90">
        <v>0.75</v>
      </c>
      <c r="AO90">
        <v>0.61</v>
      </c>
      <c r="AP90">
        <v>48.23</v>
      </c>
      <c r="AQ90">
        <v>0</v>
      </c>
      <c r="AR90">
        <v>0</v>
      </c>
      <c r="AS90">
        <v>4.43</v>
      </c>
      <c r="AT90">
        <v>0.3</v>
      </c>
      <c r="AU90">
        <v>20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833.53</v>
      </c>
      <c r="I91" s="88">
        <v>41.15</v>
      </c>
      <c r="J91" s="88">
        <v>4.5199999999999996</v>
      </c>
      <c r="K91" s="88">
        <v>48.23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0</v>
      </c>
      <c r="AC91">
        <v>93.82</v>
      </c>
      <c r="AD91">
        <v>24.84</v>
      </c>
      <c r="AE91">
        <v>212.21</v>
      </c>
      <c r="AF91">
        <v>109.96</v>
      </c>
      <c r="AG91">
        <v>337.61</v>
      </c>
      <c r="AH91">
        <v>24.84</v>
      </c>
      <c r="AI91">
        <v>0</v>
      </c>
      <c r="AJ91">
        <v>40.51</v>
      </c>
      <c r="AK91">
        <v>0</v>
      </c>
      <c r="AL91">
        <v>25.85</v>
      </c>
      <c r="AM91">
        <v>0.57999999999999996</v>
      </c>
      <c r="AN91">
        <v>0.75</v>
      </c>
      <c r="AO91">
        <v>0.61</v>
      </c>
      <c r="AP91">
        <v>48.23</v>
      </c>
      <c r="AQ91">
        <v>0</v>
      </c>
      <c r="AR91">
        <v>0</v>
      </c>
      <c r="AS91">
        <v>4.5199999999999996</v>
      </c>
      <c r="AT91">
        <v>0.3</v>
      </c>
      <c r="AU91">
        <v>20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833.53</v>
      </c>
      <c r="I92" s="88">
        <v>41.15</v>
      </c>
      <c r="J92" s="88">
        <v>4.5199999999999996</v>
      </c>
      <c r="K92" s="88">
        <v>48.23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0</v>
      </c>
      <c r="AC92">
        <v>93.82</v>
      </c>
      <c r="AD92">
        <v>24.84</v>
      </c>
      <c r="AE92">
        <v>212.21</v>
      </c>
      <c r="AF92">
        <v>109.96</v>
      </c>
      <c r="AG92">
        <v>337.61</v>
      </c>
      <c r="AH92">
        <v>24.84</v>
      </c>
      <c r="AI92">
        <v>0</v>
      </c>
      <c r="AJ92">
        <v>40.51</v>
      </c>
      <c r="AK92">
        <v>0</v>
      </c>
      <c r="AL92">
        <v>25.85</v>
      </c>
      <c r="AM92">
        <v>0.57999999999999996</v>
      </c>
      <c r="AN92">
        <v>0.75</v>
      </c>
      <c r="AO92">
        <v>0.61</v>
      </c>
      <c r="AP92">
        <v>48.23</v>
      </c>
      <c r="AQ92">
        <v>0</v>
      </c>
      <c r="AR92">
        <v>0</v>
      </c>
      <c r="AS92">
        <v>4.5199999999999996</v>
      </c>
      <c r="AT92">
        <v>0.3</v>
      </c>
      <c r="AU92">
        <v>20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833.53</v>
      </c>
      <c r="I93" s="88">
        <v>41.15</v>
      </c>
      <c r="J93" s="88">
        <v>4.5199999999999996</v>
      </c>
      <c r="K93" s="88">
        <v>48.23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0</v>
      </c>
      <c r="AC93">
        <v>93.82</v>
      </c>
      <c r="AD93">
        <v>24.84</v>
      </c>
      <c r="AE93">
        <v>212.21</v>
      </c>
      <c r="AF93">
        <v>109.96</v>
      </c>
      <c r="AG93">
        <v>337.61</v>
      </c>
      <c r="AH93">
        <v>24.84</v>
      </c>
      <c r="AI93">
        <v>0</v>
      </c>
      <c r="AJ93">
        <v>40.51</v>
      </c>
      <c r="AK93">
        <v>0</v>
      </c>
      <c r="AL93">
        <v>25.85</v>
      </c>
      <c r="AM93">
        <v>0.57999999999999996</v>
      </c>
      <c r="AN93">
        <v>0.75</v>
      </c>
      <c r="AO93">
        <v>0.61</v>
      </c>
      <c r="AP93">
        <v>48.23</v>
      </c>
      <c r="AQ93">
        <v>0</v>
      </c>
      <c r="AR93">
        <v>0</v>
      </c>
      <c r="AS93">
        <v>4.5199999999999996</v>
      </c>
      <c r="AT93">
        <v>0.3</v>
      </c>
      <c r="AU93">
        <v>20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833.53</v>
      </c>
      <c r="I94" s="88">
        <v>41.15</v>
      </c>
      <c r="J94" s="88">
        <v>4.5199999999999996</v>
      </c>
      <c r="K94" s="88">
        <v>48.23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0</v>
      </c>
      <c r="AC94">
        <v>93.82</v>
      </c>
      <c r="AD94">
        <v>24.84</v>
      </c>
      <c r="AE94">
        <v>212.21</v>
      </c>
      <c r="AF94">
        <v>109.96</v>
      </c>
      <c r="AG94">
        <v>337.61</v>
      </c>
      <c r="AH94">
        <v>24.84</v>
      </c>
      <c r="AI94">
        <v>0</v>
      </c>
      <c r="AJ94">
        <v>40.51</v>
      </c>
      <c r="AK94">
        <v>0</v>
      </c>
      <c r="AL94">
        <v>25.85</v>
      </c>
      <c r="AM94">
        <v>0.57999999999999996</v>
      </c>
      <c r="AN94">
        <v>0.75</v>
      </c>
      <c r="AO94">
        <v>0.61</v>
      </c>
      <c r="AP94">
        <v>48.23</v>
      </c>
      <c r="AQ94">
        <v>0</v>
      </c>
      <c r="AR94">
        <v>0</v>
      </c>
      <c r="AS94">
        <v>4.5199999999999996</v>
      </c>
      <c r="AT94">
        <v>0.3</v>
      </c>
      <c r="AU94">
        <v>20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978.22</v>
      </c>
      <c r="I95" s="88">
        <v>89.38</v>
      </c>
      <c r="J95" s="88">
        <v>4.6100000000000003</v>
      </c>
      <c r="K95" s="88">
        <v>48.23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0</v>
      </c>
      <c r="AC95">
        <v>93.82</v>
      </c>
      <c r="AD95">
        <v>24.84</v>
      </c>
      <c r="AE95">
        <v>212.21</v>
      </c>
      <c r="AF95">
        <v>109.96</v>
      </c>
      <c r="AG95">
        <v>482.3</v>
      </c>
      <c r="AH95">
        <v>24.84</v>
      </c>
      <c r="AI95">
        <v>48.23</v>
      </c>
      <c r="AJ95">
        <v>40.51</v>
      </c>
      <c r="AK95">
        <v>0</v>
      </c>
      <c r="AL95">
        <v>25.85</v>
      </c>
      <c r="AM95">
        <v>0.57999999999999996</v>
      </c>
      <c r="AN95">
        <v>0.75</v>
      </c>
      <c r="AO95">
        <v>0.61</v>
      </c>
      <c r="AP95">
        <v>48.23</v>
      </c>
      <c r="AQ95">
        <v>0</v>
      </c>
      <c r="AR95">
        <v>0</v>
      </c>
      <c r="AS95">
        <v>4.6100000000000003</v>
      </c>
      <c r="AT95">
        <v>0.3</v>
      </c>
      <c r="AU95">
        <v>20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978.22</v>
      </c>
      <c r="I96" s="88">
        <v>129.88999999999999</v>
      </c>
      <c r="J96" s="88">
        <v>4.6100000000000003</v>
      </c>
      <c r="K96" s="88">
        <v>48.23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0</v>
      </c>
      <c r="AC96">
        <v>93.82</v>
      </c>
      <c r="AD96">
        <v>24.84</v>
      </c>
      <c r="AE96">
        <v>212.21</v>
      </c>
      <c r="AF96">
        <v>109.96</v>
      </c>
      <c r="AG96">
        <v>482.3</v>
      </c>
      <c r="AH96">
        <v>24.84</v>
      </c>
      <c r="AI96">
        <v>48.23</v>
      </c>
      <c r="AJ96">
        <v>40.51</v>
      </c>
      <c r="AK96">
        <v>40.51</v>
      </c>
      <c r="AL96">
        <v>25.85</v>
      </c>
      <c r="AM96">
        <v>0.57999999999999996</v>
      </c>
      <c r="AN96">
        <v>0.75</v>
      </c>
      <c r="AO96">
        <v>0.61</v>
      </c>
      <c r="AP96">
        <v>48.23</v>
      </c>
      <c r="AQ96">
        <v>0</v>
      </c>
      <c r="AR96">
        <v>0</v>
      </c>
      <c r="AS96">
        <v>4.6100000000000003</v>
      </c>
      <c r="AT96">
        <v>0.3</v>
      </c>
      <c r="AU96">
        <v>20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978.22</v>
      </c>
      <c r="I97" s="88">
        <v>129.88999999999999</v>
      </c>
      <c r="J97" s="88">
        <v>4.6100000000000003</v>
      </c>
      <c r="K97" s="88">
        <v>48.23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0</v>
      </c>
      <c r="AC97">
        <v>93.82</v>
      </c>
      <c r="AD97">
        <v>24.84</v>
      </c>
      <c r="AE97">
        <v>212.21</v>
      </c>
      <c r="AF97">
        <v>109.96</v>
      </c>
      <c r="AG97">
        <v>482.3</v>
      </c>
      <c r="AH97">
        <v>24.84</v>
      </c>
      <c r="AI97">
        <v>48.23</v>
      </c>
      <c r="AJ97">
        <v>40.51</v>
      </c>
      <c r="AK97">
        <v>40.51</v>
      </c>
      <c r="AL97">
        <v>25.85</v>
      </c>
      <c r="AM97">
        <v>0.57999999999999996</v>
      </c>
      <c r="AN97">
        <v>0.75</v>
      </c>
      <c r="AO97">
        <v>0.61</v>
      </c>
      <c r="AP97">
        <v>48.23</v>
      </c>
      <c r="AQ97">
        <v>0</v>
      </c>
      <c r="AR97">
        <v>0</v>
      </c>
      <c r="AS97">
        <v>4.6100000000000003</v>
      </c>
      <c r="AT97">
        <v>0.3</v>
      </c>
      <c r="AU97">
        <v>20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978.22</v>
      </c>
      <c r="I98" s="88">
        <v>129.88999999999999</v>
      </c>
      <c r="J98" s="88">
        <v>4.6100000000000003</v>
      </c>
      <c r="K98" s="88">
        <v>48.23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0</v>
      </c>
      <c r="AC98">
        <v>93.82</v>
      </c>
      <c r="AD98">
        <v>24.84</v>
      </c>
      <c r="AE98">
        <v>212.21</v>
      </c>
      <c r="AF98">
        <v>109.96</v>
      </c>
      <c r="AG98">
        <v>482.3</v>
      </c>
      <c r="AH98">
        <v>24.84</v>
      </c>
      <c r="AI98">
        <v>48.23</v>
      </c>
      <c r="AJ98">
        <v>40.51</v>
      </c>
      <c r="AK98">
        <v>40.51</v>
      </c>
      <c r="AL98">
        <v>25.85</v>
      </c>
      <c r="AM98">
        <v>0.57999999999999996</v>
      </c>
      <c r="AN98">
        <v>0.75</v>
      </c>
      <c r="AO98">
        <v>0.61</v>
      </c>
      <c r="AP98">
        <v>48.23</v>
      </c>
      <c r="AQ98">
        <v>0</v>
      </c>
      <c r="AR98">
        <v>0</v>
      </c>
      <c r="AS98">
        <v>4.6100000000000003</v>
      </c>
      <c r="AT98">
        <v>0.3</v>
      </c>
      <c r="AU98">
        <v>20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10.663319999999995</v>
      </c>
      <c r="I99" s="111">
        <f t="shared" ref="I99:BU99" si="1">SUM(I3:I98)/4000</f>
        <v>0.37785249999999987</v>
      </c>
      <c r="J99" s="111">
        <f t="shared" si="1"/>
        <v>0.10085000000000006</v>
      </c>
      <c r="K99" s="111">
        <f t="shared" si="1"/>
        <v>1.7890824999999984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7.4939999999999993E-2</v>
      </c>
      <c r="AC99">
        <f t="shared" si="1"/>
        <v>2.2516799999999972</v>
      </c>
      <c r="AD99">
        <f t="shared" si="1"/>
        <v>0.14903999999999995</v>
      </c>
      <c r="AE99">
        <f t="shared" si="1"/>
        <v>2.9709399999999966</v>
      </c>
      <c r="AF99">
        <f t="shared" si="1"/>
        <v>2.6390399999999961</v>
      </c>
      <c r="AG99">
        <f t="shared" si="1"/>
        <v>1.4951300000000003</v>
      </c>
      <c r="AH99">
        <f t="shared" si="1"/>
        <v>0.14903999999999995</v>
      </c>
      <c r="AI99">
        <f t="shared" si="1"/>
        <v>4.8229999999999995E-2</v>
      </c>
      <c r="AJ99">
        <f t="shared" si="1"/>
        <v>0.1721675</v>
      </c>
      <c r="AK99">
        <f t="shared" si="1"/>
        <v>3.03825E-2</v>
      </c>
      <c r="AL99">
        <f t="shared" si="1"/>
        <v>0.5677099999999996</v>
      </c>
      <c r="AM99">
        <f t="shared" si="1"/>
        <v>1.3457499999999975E-2</v>
      </c>
      <c r="AN99">
        <f t="shared" si="1"/>
        <v>1.7999999999999999E-2</v>
      </c>
      <c r="AO99">
        <f t="shared" si="1"/>
        <v>1.463999999999999E-2</v>
      </c>
      <c r="AP99">
        <f t="shared" si="1"/>
        <v>0.31832000000000005</v>
      </c>
      <c r="AQ99">
        <f t="shared" si="1"/>
        <v>3.0879999999999998E-2</v>
      </c>
      <c r="AR99">
        <f t="shared" si="1"/>
        <v>0.85750000000000004</v>
      </c>
      <c r="AS99">
        <f t="shared" si="1"/>
        <v>0.10085000000000006</v>
      </c>
      <c r="AT99">
        <f t="shared" si="1"/>
        <v>7.2000000000000119E-3</v>
      </c>
      <c r="AU99">
        <f t="shared" si="1"/>
        <v>0.48</v>
      </c>
      <c r="AV99">
        <f t="shared" si="1"/>
        <v>0.26066249999999991</v>
      </c>
      <c r="AW99">
        <f t="shared" si="1"/>
        <v>0.11171250000000002</v>
      </c>
      <c r="AX99">
        <f t="shared" si="1"/>
        <v>0.58238249999999991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2022-04-21T10:44:27Z</dcterms:modified>
</cp:coreProperties>
</file>